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6525" activeTab="1"/>
  </bookViews>
  <sheets>
    <sheet name="คำอธิบาย" sheetId="3" r:id="rId1"/>
    <sheet name="ITA-o12 " sheetId="4" r:id="rId2"/>
  </sheets>
  <externalReferences>
    <externalReference r:id="rId3"/>
  </externalReferenc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4" i="4" l="1"/>
  <c r="A98" i="4"/>
  <c r="A102" i="4"/>
  <c r="M40" i="4"/>
  <c r="N40" i="4" s="1"/>
  <c r="M73" i="4"/>
  <c r="N73" i="4" s="1"/>
  <c r="M39" i="4"/>
  <c r="N39" i="4" s="1"/>
  <c r="M38" i="4"/>
  <c r="N38" i="4" s="1"/>
  <c r="M81" i="4"/>
  <c r="N81" i="4" s="1"/>
  <c r="M64" i="4"/>
  <c r="N64" i="4" s="1"/>
  <c r="M63" i="4"/>
  <c r="N63" i="4" s="1"/>
  <c r="M62" i="4"/>
  <c r="N62" i="4" s="1"/>
  <c r="M16" i="4"/>
  <c r="N16" i="4" s="1"/>
  <c r="M18" i="4"/>
  <c r="N18" i="4" s="1"/>
  <c r="M74" i="4"/>
  <c r="N74" i="4" s="1"/>
  <c r="M90" i="4"/>
  <c r="N90" i="4" s="1"/>
  <c r="M80" i="4"/>
  <c r="N80" i="4" s="1"/>
  <c r="M85" i="4"/>
  <c r="N85" i="4" s="1"/>
  <c r="M54" i="4"/>
  <c r="N54" i="4" s="1"/>
  <c r="M56" i="4"/>
  <c r="N56" i="4" s="1"/>
  <c r="M69" i="4"/>
  <c r="N69" i="4" s="1"/>
  <c r="M13" i="4"/>
  <c r="N13" i="4" s="1"/>
  <c r="M86" i="4"/>
  <c r="N86" i="4" s="1"/>
  <c r="M92" i="4"/>
  <c r="N92" i="4" s="1"/>
  <c r="M65" i="4"/>
  <c r="N65" i="4" s="1"/>
  <c r="M82" i="4"/>
  <c r="N82" i="4" s="1"/>
  <c r="M37" i="4"/>
  <c r="N37" i="4" s="1"/>
  <c r="M7" i="4"/>
  <c r="N7" i="4" s="1"/>
  <c r="M48" i="4"/>
  <c r="N48" i="4" s="1"/>
  <c r="N77" i="4"/>
  <c r="M89" i="4"/>
  <c r="N89" i="4" s="1"/>
  <c r="M36" i="4"/>
  <c r="N36" i="4" s="1"/>
  <c r="M70" i="4"/>
  <c r="N70" i="4" s="1"/>
  <c r="M83" i="4"/>
  <c r="N83" i="4" s="1"/>
  <c r="M51" i="4"/>
  <c r="N51" i="4" s="1"/>
  <c r="M34" i="4"/>
  <c r="N34" i="4" s="1"/>
  <c r="M84" i="4"/>
  <c r="N84" i="4" s="1"/>
  <c r="M25" i="4"/>
  <c r="N25" i="4" s="1"/>
  <c r="M59" i="4"/>
  <c r="N59" i="4" s="1"/>
  <c r="M88" i="4"/>
  <c r="N88" i="4" s="1"/>
  <c r="M61" i="4"/>
  <c r="N61" i="4" s="1"/>
  <c r="M67" i="4"/>
  <c r="N67" i="4" s="1"/>
  <c r="M14" i="4"/>
  <c r="N14" i="4" s="1"/>
  <c r="M17" i="4"/>
  <c r="N17" i="4" s="1"/>
  <c r="M15" i="4"/>
  <c r="N15" i="4" s="1"/>
  <c r="M43" i="4"/>
  <c r="N43" i="4" s="1"/>
  <c r="M91" i="4"/>
  <c r="N91" i="4" s="1"/>
  <c r="M66" i="4"/>
  <c r="N66" i="4" s="1"/>
  <c r="M44" i="4"/>
  <c r="N44" i="4" s="1"/>
  <c r="M78" i="4"/>
  <c r="N78" i="4" s="1"/>
  <c r="M57" i="4"/>
  <c r="N57" i="4" s="1"/>
  <c r="M53" i="4"/>
  <c r="N53" i="4" s="1"/>
  <c r="M79" i="4"/>
  <c r="N79" i="4" s="1"/>
  <c r="M87" i="4"/>
  <c r="N87" i="4" s="1"/>
  <c r="M11" i="4"/>
  <c r="N11" i="4" s="1"/>
  <c r="M10" i="4"/>
  <c r="N10" i="4" s="1"/>
  <c r="M9" i="4"/>
  <c r="N9" i="4" s="1"/>
  <c r="M58" i="4"/>
  <c r="N58" i="4" s="1"/>
  <c r="M68" i="4"/>
  <c r="N68" i="4" s="1"/>
  <c r="M24" i="4"/>
  <c r="N24" i="4" s="1"/>
  <c r="M50" i="4"/>
  <c r="N50" i="4" s="1"/>
  <c r="M23" i="4"/>
  <c r="N23" i="4" s="1"/>
  <c r="M22" i="4"/>
  <c r="N22" i="4" s="1"/>
  <c r="M21" i="4"/>
  <c r="N21" i="4" s="1"/>
  <c r="M47" i="4"/>
  <c r="N47" i="4" s="1"/>
  <c r="M8" i="4"/>
  <c r="N8" i="4" s="1"/>
  <c r="M20" i="4"/>
  <c r="N20" i="4" s="1"/>
  <c r="M19" i="4"/>
  <c r="N19" i="4" s="1"/>
  <c r="M6" i="4"/>
  <c r="N6" i="4" s="1"/>
  <c r="M4" i="4"/>
  <c r="N4" i="4" s="1"/>
  <c r="M3" i="4"/>
  <c r="N3" i="4" s="1"/>
  <c r="A95" i="4" l="1"/>
  <c r="A99" i="4"/>
  <c r="A60" i="4"/>
  <c r="A13" i="4"/>
  <c r="A11" i="4"/>
  <c r="A40" i="4"/>
  <c r="A71" i="4"/>
  <c r="A21" i="4"/>
  <c r="A65" i="4"/>
  <c r="A55" i="4"/>
  <c r="A14" i="4"/>
  <c r="A66" i="4"/>
  <c r="A30" i="4"/>
  <c r="A27" i="4"/>
  <c r="A37" i="4"/>
  <c r="A25" i="4"/>
  <c r="A29" i="4"/>
  <c r="A18" i="4"/>
  <c r="A51" i="4"/>
  <c r="A35" i="4"/>
  <c r="A59" i="4"/>
  <c r="A91" i="4"/>
  <c r="A83" i="4"/>
  <c r="A38" i="4"/>
  <c r="A20" i="4"/>
  <c r="A76" i="4"/>
  <c r="A82" i="4"/>
  <c r="A93" i="4"/>
  <c r="A32" i="4"/>
  <c r="A47" i="4"/>
  <c r="A53" i="4"/>
  <c r="A63" i="4"/>
  <c r="A69" i="4"/>
  <c r="A100" i="4"/>
  <c r="A33" i="4"/>
  <c r="A80" i="4"/>
  <c r="A34" i="4"/>
  <c r="A23" i="4"/>
  <c r="A72" i="4"/>
  <c r="A101" i="4"/>
  <c r="A6" i="4"/>
  <c r="A64" i="4"/>
  <c r="A74" i="4"/>
  <c r="A16" i="4"/>
  <c r="A70" i="4"/>
  <c r="A49" i="4"/>
  <c r="A36" i="4"/>
  <c r="A22" i="4"/>
  <c r="A17" i="4"/>
  <c r="A75" i="4"/>
  <c r="A41" i="4"/>
  <c r="A15" i="4"/>
  <c r="A4" i="4"/>
  <c r="A68" i="4"/>
  <c r="A77" i="4"/>
  <c r="A90" i="4"/>
  <c r="A56" i="4"/>
  <c r="A31" i="4"/>
  <c r="A3" i="4"/>
  <c r="A44" i="4"/>
  <c r="A9" i="4"/>
  <c r="A89" i="4"/>
  <c r="A12" i="4"/>
  <c r="A85" i="4"/>
  <c r="A45" i="4"/>
  <c r="A81" i="4"/>
  <c r="A39" i="4"/>
  <c r="A96" i="4"/>
  <c r="A54" i="4"/>
  <c r="A61" i="4"/>
  <c r="A57" i="4"/>
  <c r="A24" i="4"/>
  <c r="A87" i="4"/>
  <c r="A88" i="4"/>
  <c r="A26" i="4"/>
  <c r="A50" i="4"/>
  <c r="A8" i="4"/>
  <c r="A7" i="4"/>
  <c r="A84" i="4"/>
  <c r="A28" i="4"/>
  <c r="A62" i="4"/>
  <c r="A48" i="4"/>
  <c r="A73" i="4"/>
  <c r="A19" i="4"/>
  <c r="A52" i="4"/>
  <c r="A58" i="4"/>
  <c r="A46" i="4"/>
  <c r="A86" i="4"/>
  <c r="A97" i="4"/>
  <c r="A5" i="4"/>
  <c r="A79" i="4"/>
  <c r="A10" i="4"/>
  <c r="A92" i="4"/>
  <c r="A43" i="4"/>
  <c r="A78" i="4"/>
  <c r="A67" i="4"/>
  <c r="A2" i="4"/>
  <c r="A42" i="4"/>
</calcChain>
</file>

<file path=xl/sharedStrings.xml><?xml version="1.0" encoding="utf-8"?>
<sst xmlns="http://schemas.openxmlformats.org/spreadsheetml/2006/main" count="1173" uniqueCount="305">
  <si>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</si>
  <si>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</si>
  <si>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</si>
  <si>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</si>
  <si>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</si>
  <si>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</si>
  <si>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</si>
  <si>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</si>
  <si>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</si>
  <si>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</si>
  <si>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</si>
  <si>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</si>
  <si>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</si>
  <si>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</si>
  <si>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</si>
  <si>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</si>
  <si>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</si>
  <si>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</si>
  <si>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</si>
  <si>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</si>
  <si>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</si>
  <si>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</si>
  <si>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</si>
  <si>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</si>
  <si>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</si>
  <si>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</si>
  <si>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</si>
  <si>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</si>
  <si>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</si>
  <si>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</si>
  <si>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</si>
  <si>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รอบปีงบประมาณที่หน่วยงานใช้ในการบริหารราชการในการประเมินรอบนั้น ๆ คือ 2568</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</si>
  <si>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</si>
  <si>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</si>
  <si>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</si>
  <si>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</si>
  <si>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</si>
  <si>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</si>
  <si>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</si>
  <si>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คำอธิบายการกรอกข้อมูลในแบบวัดการเปิดเผยข้อมูลสาธารณะ (Open Data Integrity &amp; Transparency Assessment: OIT) ข้อ o12 (แบบฟอร์ม ITA-o12)</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</si>
  <si>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</si>
  <si>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</si>
  <si>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</si>
  <si>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</si>
  <si>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</si>
  <si>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</si>
  <si>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</si>
  <si>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</si>
  <si>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</si>
  <si>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</si>
  <si>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</si>
  <si>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</si>
  <si>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P</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</si>
  <si>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</si>
  <si>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</si>
  <si>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เทศบาลตำบลหงาว</t>
  </si>
  <si>
    <t>เมืองระนอง</t>
  </si>
  <si>
    <t>ระนอง</t>
  </si>
  <si>
    <t>กระทรวงมหาดไทย</t>
  </si>
  <si>
    <t>เทศบาลตำบล</t>
  </si>
  <si>
    <t>พ.ร.บ. งบประมาณรายจ่าย</t>
  </si>
  <si>
    <t>วิธีเฉพาะเจาะจง</t>
  </si>
  <si>
    <t>อยู่ระหว่างระยะสัญญา</t>
  </si>
  <si>
    <t>หจก.วริษกิจโยธา</t>
  </si>
  <si>
    <t>ก่อสร้างถนนคอนกรีตเสริมเหล็ก ซอยประชาพัทักษ์ 6/2</t>
  </si>
  <si>
    <t>จ้างเหมาบริการคนงานเก็บขยะ และกำจัดขยะมูลฝอยและสิ่งปฏิกูล จำนวน 6 เดือน</t>
  </si>
  <si>
    <t>นายธาดา ใจกล้า</t>
  </si>
  <si>
    <t>67099751361</t>
  </si>
  <si>
    <t>จ้างเหมาบริการบุคคลภายนอกปฏิบัติหน้าที่จัดการงานทั่วไป จำนวน 6 เดือน</t>
  </si>
  <si>
    <t>นางสาววรางคณา ศานติประพันธ์</t>
  </si>
  <si>
    <t>67099755115</t>
  </si>
  <si>
    <t>จ้างเหมาบริการบุคคลภายนอก ปฏิบัติหน้าที่ผู้ช่วยการเงินและบัญชี จำนวน 1 เดือน</t>
  </si>
  <si>
    <t>นางสาวปัทมา โต๊ะพ่อ</t>
  </si>
  <si>
    <t>67099752238</t>
  </si>
  <si>
    <t>จ้างเหมาบริการบุคคลภายนอก ปฏิบัติหน้าที่แผนที่ภาษีและทะเบียนทรัพย์สิน จำนวน 4 เดือน</t>
  </si>
  <si>
    <t>นายพชรพล งามแม้น</t>
  </si>
  <si>
    <t>67099752293</t>
  </si>
  <si>
    <t>จ้างเหมาบริการงานป้องกันฯ จำนวน 6 เดือน</t>
  </si>
  <si>
    <t>นายประจวบ สุปา</t>
  </si>
  <si>
    <t>67099754988</t>
  </si>
  <si>
    <t>จ้างเหมาบริการพนักงานขับเครื่องจักรกลขนาดเบางานป้องกันและบรรเทาสาธารณภัย จำนวน 6 เดือน</t>
  </si>
  <si>
    <t>นายจารึก ขุนพล</t>
  </si>
  <si>
    <t>จ้างเหมาบริการทำความสะอาดในพื้นที่สำนักงานเทศบาลตำบลหงาว จำนวน 6 เดือน</t>
  </si>
  <si>
    <t>นายล่อยช่าย แซ่หวัน</t>
  </si>
  <si>
    <t>67099754833</t>
  </si>
  <si>
    <t>เช่าเครื่องถ่ายเอกสารประจำปี 2568 จำนวน 12 เดือน</t>
  </si>
  <si>
    <t>ร้าน เอ็ม พี เค ค๊อปปี้เซอร์วิส</t>
  </si>
  <si>
    <t>67099754604</t>
  </si>
  <si>
    <t>จ้างเหมาบริการบุคคลภายนอกดูแลรักษาความสะอาดประจำศพด. จำนวน 6 เดือน</t>
  </si>
  <si>
    <t>นายสายัน ยวงดี</t>
  </si>
  <si>
    <t>67099754248</t>
  </si>
  <si>
    <t>ค่าเช่าเครื่องถ่ายเอกสารสำหรับศพด. จำนวน 12 เดือน</t>
  </si>
  <si>
    <t>67099753685</t>
  </si>
  <si>
    <t>จ้างเหมาบริการบุคคลภายนอกปฏิบัติหน้าที่ประจำศูนย์วัฒนธรรมเฉลิมราช พืพิธภัณฑ์ท้องถิ่นเฉลิมราชและห้องสมุดวัฒนธรรไทยสายใยชุมชน</t>
  </si>
  <si>
    <t>นายสุเมธ หงส์ชูเกียรติ</t>
  </si>
  <si>
    <t>67099753121</t>
  </si>
  <si>
    <t>จ้างเหมาบริการบุคคลภายนอกปฏิบัติหน้าที่ครูผู้ดูแลเด็กประจำศูนย์พัฒนาเด็กเล็กบ้านทุ่งหงาว จำนวน 12 เดือน</t>
  </si>
  <si>
    <t>นางรัศมี นิมิต</t>
  </si>
  <si>
    <t>67099752949</t>
  </si>
  <si>
    <t>จ้างเหมาบริการปฏิบัติหน้าที่ครูผู้ดูแลเด็กประจำศูนย์พัฒนาเด็กเล็กบ้านทุ่งหงาว จำนวน 1 เดือน</t>
  </si>
  <si>
    <t>นางสาวอินทิรา โกจิ</t>
  </si>
  <si>
    <t>67099753343</t>
  </si>
  <si>
    <t>จ้างเหมาบริการปฏิบัติหน้าที่ครูดูแลเด็กประจำศูนย์พัฒนาเด็กเล็กบ้านทุ่งหงาว จำนวน 12 เดือน</t>
  </si>
  <si>
    <t>นางสาวณริศรา พลายแก้ว</t>
  </si>
  <si>
    <t>67099753529</t>
  </si>
  <si>
    <t xml:space="preserve">เช่าพื้นที่และบริการดูแลเว็บไซต์สำหรับหน่วยงาน </t>
  </si>
  <si>
    <t>บ.เอสทีเอส ซีสเท็ม แอนด์ ดีเวลลอปเมนท์ จำกัด</t>
  </si>
  <si>
    <t>67099769403</t>
  </si>
  <si>
    <t xml:space="preserve">จ้างทาสีบันไดภูหงาวดาวดึงส์ จำนวน 343 ขั้น </t>
  </si>
  <si>
    <t>นายประพาศ เรืองโภควิทย์</t>
  </si>
  <si>
    <t>67109115919</t>
  </si>
  <si>
    <t>จ้างเหมาบริการบุคคลภายนอกปฏิบัติงานผู้ช่วงานธุรการ จำนวน 4 เดือน</t>
  </si>
  <si>
    <t>นางสาวหฤทัยพันธน์ เจาธนวรกุล</t>
  </si>
  <si>
    <t>67109131264</t>
  </si>
  <si>
    <t>จัดซื้อวัสดุไฟฟ้าและวิทยุ จำนวน 8 รายการ</t>
  </si>
  <si>
    <t>ร้านอรทัย</t>
  </si>
  <si>
    <t>67109191512</t>
  </si>
  <si>
    <t>จัดซื้อวัสดุก่อสร้าง จำนวน 8 รายการ</t>
  </si>
  <si>
    <t>บจ.มานิตย์รวมภันฑ์</t>
  </si>
  <si>
    <t>67109201238</t>
  </si>
  <si>
    <t>เช่าเต็นท์โคม ขนาด 12*30 ม. จำนวน 1 งาน</t>
  </si>
  <si>
    <t>นายอานนท์ เกษตรเกรียงไกร</t>
  </si>
  <si>
    <t>6710914825</t>
  </si>
  <si>
    <t>จ้างทำซุ้มประตูสวรรค์ทางเข้างานตักบาตรเทโว จำนวน 1 งาน</t>
  </si>
  <si>
    <t>นางสาววรรณาภรณ์ วิรัชวงศ์</t>
  </si>
  <si>
    <t>67109222724</t>
  </si>
  <si>
    <t>จ้างซ่อมแซมรถยนต์ หมายเลขทะเบียน กข 4887</t>
  </si>
  <si>
    <t>อู่เสกการช่าง</t>
  </si>
  <si>
    <t>67109267505</t>
  </si>
  <si>
    <t>จัดซื้อวัสดุสำนักงาน จำนวน 20 รายการ</t>
  </si>
  <si>
    <t>หจก.ศูนย์ศึกษาและเครื่องเขียน</t>
  </si>
  <si>
    <t>67109348258</t>
  </si>
  <si>
    <t>จัดซื้อวัสดุคอมพิวเตอร์ จำนวน 4 รายการ</t>
  </si>
  <si>
    <t>หจก.ระนองออนไลน์</t>
  </si>
  <si>
    <t>67109350068</t>
  </si>
  <si>
    <t xml:space="preserve">จ้างเหมาบริการผู้นำออกกำลังกายแบบแอโรบิค จำนวน 254 วัน </t>
  </si>
  <si>
    <t>นายศรุต รุ่งเรืองพันธ์</t>
  </si>
  <si>
    <t>67109369725</t>
  </si>
  <si>
    <t>จัดซื้ออาหารเสริมนมโรงเรียน เดือนพ.ย.67</t>
  </si>
  <si>
    <t>จัดซื้อวัสดุคอมพิวเตอร์ จำนวน 8 รายการ</t>
  </si>
  <si>
    <t>สหกรณ์โคนมกำแพงแสน จำกัด</t>
  </si>
  <si>
    <t>67119178531</t>
  </si>
  <si>
    <t>67119034656</t>
  </si>
  <si>
    <t>จัดซื้อวัสดุวิทยาศาสตร์หรือการแพทย์ จำนวน 2 รายการ</t>
  </si>
  <si>
    <t>ร้านทวีพรเกษตร</t>
  </si>
  <si>
    <t>67119044444</t>
  </si>
  <si>
    <t>จัดซื้อวัสดุก่อสร้าง จำนวน 5 รายการ</t>
  </si>
  <si>
    <t>67119084607</t>
  </si>
  <si>
    <t>เช่าเต็นท์โดม จำนวน 1 งาน</t>
  </si>
  <si>
    <t>นางสาววสินทรา วิรัชวงศ์</t>
  </si>
  <si>
    <t>67119156259</t>
  </si>
  <si>
    <t>เช่าเครื่องเสียง เครื่องดนตรี ประดับไฟแสงสีสวยงามพร้อผู้ควมคุม</t>
  </si>
  <si>
    <t>นายวาทิต ทองยั่งยืน</t>
  </si>
  <si>
    <t>67119157970</t>
  </si>
  <si>
    <t>จัดซื้อวัสดุคอมพิวเตอร์(หมึกพิมพ์) จำนวน 3 รายการ</t>
  </si>
  <si>
    <t>67119399218</t>
  </si>
  <si>
    <t>จัดซื้อวัสดุก่อสร้าง จำนวน 1 รายการ</t>
  </si>
  <si>
    <t>บจ.ระนองคอนกรีต</t>
  </si>
  <si>
    <t>67119494842</t>
  </si>
  <si>
    <t>จัดซื้อวัสดุยานพาหนะและขนส่ง จำนวน 1 รายการ</t>
  </si>
  <si>
    <t>หจก.กัญจน์ถาวร</t>
  </si>
  <si>
    <t>บางริ้นซีแพ็ค</t>
  </si>
  <si>
    <t>67119512730</t>
  </si>
  <si>
    <t>จัดซื้อวัสดุก่อสร้าง จำนวน 14 รายการ</t>
  </si>
  <si>
    <t>67119518119</t>
  </si>
  <si>
    <t xml:space="preserve">จัดซื้อวัสดุก่อสร้าง จำนวน 1 รายการ </t>
  </si>
  <si>
    <t>67119518568</t>
  </si>
  <si>
    <t>จัดซื้อวัสดุสำนักงาน จำนวน 14 รายการ</t>
  </si>
  <si>
    <t>67119544210</t>
  </si>
  <si>
    <t>จ้างเหมาบริการคนงานเก็บขนและกำจัดขยะมูลฝอยและสิ่งปฏิกูล จำนวน 4 เดือน</t>
  </si>
  <si>
    <t>นายทนงศักดิ์ บุญมี</t>
  </si>
  <si>
    <t>67119549671</t>
  </si>
  <si>
    <t>จ้างเหมาบริการพนักงานขับรถยนต์ จำนวน 4 เดือน</t>
  </si>
  <si>
    <t>นายวิสา สมเลข</t>
  </si>
  <si>
    <t>67119553723</t>
  </si>
  <si>
    <t>จัดซื้ออาหารเสริมนมโรงเรียน ธ.ค.67-พ.ค.68</t>
  </si>
  <si>
    <t>67129018520</t>
  </si>
  <si>
    <t>จัดซื้ออาหารเสริม(นม)ศพด. ธ.ค.67-พ.ค.68</t>
  </si>
  <si>
    <t>67129027417</t>
  </si>
  <si>
    <t xml:space="preserve">จ้างซ่อมรถยนต์กระบะ บ. 0658 </t>
  </si>
  <si>
    <t>อู่แอ๊ดบางริ้น</t>
  </si>
  <si>
    <t>67129099025</t>
  </si>
  <si>
    <t>จัดซื้อวัสดุไฟฟ้าและวิทยุ จำนวน 13รายการ</t>
  </si>
  <si>
    <t>67129107520</t>
  </si>
  <si>
    <t>จัดซื้อวัสดุก่อสร้าง จำนวน 4 รายการ</t>
  </si>
  <si>
    <t>67129158716</t>
  </si>
  <si>
    <t>จัดซื้อครุภัณฑ์ไฟฟ้าและวิทยุ จำนวน 1 ชุด</t>
  </si>
  <si>
    <t>บจ.ดี แอนด์ พี เทเลคอม</t>
  </si>
  <si>
    <t>จัดซื้อวัสดุไฟฟ้าและวิทยุ จำนวน 4 รายการ</t>
  </si>
  <si>
    <t>67129220196</t>
  </si>
  <si>
    <t>จ้างซ่อมแซมรถยนต์ หมายเลขทะเบียน บง 9355 ระนอง จำนวน 21 รายการ</t>
  </si>
  <si>
    <t>67129346152</t>
  </si>
  <si>
    <t>จ้างซ่อมแซมรถยนต์ หมายเลขทะเบียน 80-4038 จำนวน 6 รายการ</t>
  </si>
  <si>
    <t>67129448004</t>
  </si>
  <si>
    <t>จ้างซ่อมแซมรถบรรทุกน้ำดับเพลิง หมายเลขทะเบียน 80-4117</t>
  </si>
  <si>
    <t>อู่โก๋-เซอร์วิส</t>
  </si>
  <si>
    <t>68019003383</t>
  </si>
  <si>
    <t>จ้างปฏิบัติหน้าที่ประจำศูนย์วัฒนธรรมเฉลิมราชพิพิธภัณฑ์ท้องถิ่นเฉลิมราชจำนวน 3 เดือน 16 วัน</t>
  </si>
  <si>
    <t>นายจีระเดช สุวัตถิกุล</t>
  </si>
  <si>
    <t>68019247196</t>
  </si>
  <si>
    <t>จัดซื้อครุภัณฑ์การเกษตร(เครื่องพ่นหมอกควัน)</t>
  </si>
  <si>
    <t>ร้านดิตต้า</t>
  </si>
  <si>
    <t>68019275049</t>
  </si>
  <si>
    <t>จัดซื้อวัสดุวิทยาศาสตร์หรือการแพทย์ จำนวน 1รายการ</t>
  </si>
  <si>
    <t>68019281779</t>
  </si>
  <si>
    <t>จัดซื้อวัสดุไฟฟ้าและวิทยุ จำนวน 3 รายการ</t>
  </si>
  <si>
    <t>68019316618</t>
  </si>
  <si>
    <t>จัดซื้อครุภัณฑ์สำนักงาน จำนวน 1 รายการ</t>
  </si>
  <si>
    <t>68019310794</t>
  </si>
  <si>
    <t>68019380524</t>
  </si>
  <si>
    <t>68019395208</t>
  </si>
  <si>
    <t>จ้างซ่อมรถยนต์บรรทุกติดตั้งเครนไฮดรอลิค พร้อมกระเช้าซ่อมไฟฟ้า หมายเลขทะเบียน 80-3629 จำนวน 5 รายการ</t>
  </si>
  <si>
    <t>68019459229</t>
  </si>
  <si>
    <t>จ้างเหมาบริการบุคคลภายนอก เพื่อปฏิบัติงานแผนที่ภาษีและทะเบียนทรัพย์สิน จำนวน 8 เดือน</t>
  </si>
  <si>
    <t>68019569147</t>
  </si>
  <si>
    <t>68019578282</t>
  </si>
  <si>
    <t>จ้างเหาบริการบุคคลภายนอกปฏิบัติงานผู้ช่วยงานธุรการงานด้ากีฬางานศาสนาวฒนธรรมประเพณีกองการศึกษา จำนวน 3 เดือน</t>
  </si>
  <si>
    <t>68019581653</t>
  </si>
  <si>
    <t xml:space="preserve">จ้างเหมาบริการบุคคลภายนอกเพื่อปฏิบัติงานธุรการกองช่าง จำวน 3 เดือน </t>
  </si>
  <si>
    <t>นางสาววิภารัตน์ แสงศร</t>
  </si>
  <si>
    <t>68019584856</t>
  </si>
  <si>
    <t>จ้างเหมาบริการบุคคลภายนอกเพื่อปฏิบัติงานคนงานเก็บขนกำจัดขยะมูลฝอยและสิ่งปฏิกูล จำนวน 2 เดือน</t>
  </si>
  <si>
    <t>นายวัชรพงศ์ สุวัตถิกุล</t>
  </si>
  <si>
    <t>68019587645</t>
  </si>
  <si>
    <t>จ้างเหมาบริการบุคคลภายนอกเพื่อปฏิบัติงานป้องกันและบรรเทาสาธารณภัย จำนวน 5 เดือน</t>
  </si>
  <si>
    <t>นายธีระพงศ์ จันทรนุกุลกิจ</t>
  </si>
  <si>
    <t>68019589321</t>
  </si>
  <si>
    <t>จ้างเหมาบุคคลภายนอกเพื่อปฏิบัติงานป้องกันและบรรเทาสาธารณภัย จำนวน 5 เดือน</t>
  </si>
  <si>
    <t>นายนคร รุจิเสรีกุล</t>
  </si>
  <si>
    <t>68019589879</t>
  </si>
  <si>
    <t>สิ้นสุดระยะสัญญา</t>
  </si>
  <si>
    <t>จ้างเหมาบริการบุคคลภายนอกปฏฺบัติงานผู้ช่วยงานธุรการกvงการศึกษา จำนวน 3 เดือน</t>
  </si>
  <si>
    <t>จ้างซ่อมแซมรถตู้ หมายเลขทะเบียน นข 392 จำนวน 30 รายการ</t>
  </si>
  <si>
    <t>บจ.โตโยต้าระนอง ผู้จำหน่ายโตโยต้า</t>
  </si>
  <si>
    <t>68029194099</t>
  </si>
  <si>
    <t>นายสิทธิชัย จันทร์รอด</t>
  </si>
  <si>
    <t>68029218772</t>
  </si>
  <si>
    <t>จ้างเหมาบริการบุคคลภายนอก ปฏิบัติงานตำแหน่งคนงานทั่วไป ผู้ปฏิบัติงานภาคสนามและนยาบายเร่งด่วน จำนวน 3 เดือน</t>
  </si>
  <si>
    <t>จ้างเหมาบริการบุคคลภายนอก ตำแหน่งคนงานทั่วไป ปฏิบัติงานภาคสนามและงานนโยบายเร่งด่วน จำนวน 3 เดือน</t>
  </si>
  <si>
    <t>นายนเรศร ถาวรหมื่น</t>
  </si>
  <si>
    <t>จัดซื้อวัสดุเครื่องดับเพลิง จำนวน 1 รายการ</t>
  </si>
  <si>
    <t>หจก. กัญจน์ถาวร</t>
  </si>
  <si>
    <t>68029293725</t>
  </si>
  <si>
    <t>68029225479</t>
  </si>
  <si>
    <t>จัดซื้อวัสดุคอมพิวเตอร์ จำนวน 1 รายการ</t>
  </si>
  <si>
    <t>68029341573</t>
  </si>
  <si>
    <t>จัดซื้อวัสดุสำนักงาน จำนวน 24 รายการ</t>
  </si>
  <si>
    <t>68029401233</t>
  </si>
  <si>
    <t>จัดซื้อครุภัณฑ์สำนักงาน  ตู้เหล็กแบบ 2 บานเปิด</t>
  </si>
  <si>
    <t>สาทร์เฟอร์นิเจอร์</t>
  </si>
  <si>
    <t>68029537543</t>
  </si>
  <si>
    <t>จัดซื้อน้ำมันเชื้อเพลิงและหล่อลื่น ประจำเดือนตุลาคม 2567</t>
  </si>
  <si>
    <t>จัดซื้อน้ำมันเชื้อเพลิงและหล่อลื่น ประจำเดือนธันวาคม 2567</t>
  </si>
  <si>
    <t>จัดซื้อน้ำมันเชื้อเพลิงและหล่อลื่น ประจำเดือนพฤศจิกายน 2567</t>
  </si>
  <si>
    <t>หจก.โรงงานบรรทจุแก็สเทพศิรินทร์</t>
  </si>
  <si>
    <t>กรณีการจัดซื้อจัดจ้างที่ไม่ต้องดำเนินการระบบ e-GP ตามหนังสือกรมบัญชีกลาง ด่วนที่สุดที่ กค 0405.4/ว 322 ลงวันที่ 24 สิงหาคม 2560ข้อ 2.25กรณีการซื้อน้ำมันเชื้อเพลิงไม่ถึง 10,000 ลิตรและไม่มีภาชนะเก็บรักษาน้ำมันเชื้อเพลิง</t>
  </si>
  <si>
    <t>จัดซื้อน้ำมันเชื้อเพลิงและหล่อลื่น ประจำเดือนมกราคม2568</t>
  </si>
  <si>
    <t>จัดซื้อน้ำมันเชื้อเพลิงและหล่อลื่น ประจำเดือนกุมภาพันธ์.2568</t>
  </si>
  <si>
    <t>จ้างเหมาบริการบุคคลภายนอกเพื่อปฏิบัติงานคนงานเก็บขน กำจดขยะมูลฝอยและสิ่งปฏิกูล จำนวน 1 เดือน</t>
  </si>
  <si>
    <t>นายพีระพัทธ์ รัตนทองมา</t>
  </si>
  <si>
    <t>68029532848</t>
  </si>
  <si>
    <t>จัดซื้อวัสดุก่อสร้าง จำนวน 17 รายการ เพื่อช่วยเหลือประชาชน</t>
  </si>
  <si>
    <t>บริษัท มานิตย์รวมภัณฑ์ จำกัด</t>
  </si>
  <si>
    <t xml:space="preserve">กรณีการจัดซื้อจัดจ้างที่ไม่ต้องดำเนินการระบบ e-GP ตามหนังสือกรมบัญชีกลาง ด่วนที่สุดที่ กค 0405.4/ว 322 ลงวันที่ 24 สิงหาคม 2560ข้อ 2.23กรณีดำเนินการจัดซื้อจัดจ้างตามข้อ 79 วรรค 2 </t>
  </si>
  <si>
    <t>จัดซื้อวัสดุคอมพิวเตอร์ จำนวน 5 รายการ</t>
  </si>
  <si>
    <t>67129202363</t>
  </si>
  <si>
    <t>68019393732</t>
  </si>
  <si>
    <t>จัดซื้อวัสดุคอมพิวเตอร์ จำนวน 2 รายการ</t>
  </si>
  <si>
    <t>68029074707</t>
  </si>
  <si>
    <t>จ้างเหมาบริการบุคคลภายนอกเพื่อปฏิบัติงานคนงานเก็บ ขน กำจัดขยะมูลฝ่ายและสิ่งปฏิกูล จำนวน 1 เดือน</t>
  </si>
  <si>
    <t>จัดซื้อเสื้อกีฬาในโครงการแข่งขันกีฬาชุมชนสัมพันธ์ประจำปี 2567</t>
  </si>
  <si>
    <t>นายธนกฤต สีเกษร</t>
  </si>
  <si>
    <t>67109116624</t>
  </si>
  <si>
    <t>จัดซื้อวัสดุสำนักงาน จำนวน 1 รายการ</t>
  </si>
  <si>
    <t>นางสาวศรันยา โททรัพย์</t>
  </si>
  <si>
    <t>67109376566</t>
  </si>
  <si>
    <t>จัดซื้อวัสดุงานบ้านงานครัว จำนวน 1 รายการ</t>
  </si>
  <si>
    <t>67119348903</t>
  </si>
  <si>
    <t>จัดซื้อวัคซีนป้องกันโรคพิษสุนัขบ้า จำนวน 1 รายการ</t>
  </si>
  <si>
    <t>ร้าน เอ เอ็ม กรุ๊ป</t>
  </si>
  <si>
    <t>68039286858</t>
  </si>
  <si>
    <t>68039373494</t>
  </si>
  <si>
    <t>จ้างเหมาบริการคนงานเก็บ ขน กำจัดขยะมูลฝอยและสิ่งปฏิกูล จำนวน 6 เดือน</t>
  </si>
  <si>
    <t>38039445070</t>
  </si>
  <si>
    <t>นายพีรพัทธ์ รันทองมา</t>
  </si>
  <si>
    <t>68039447326</t>
  </si>
  <si>
    <t>68039450226</t>
  </si>
  <si>
    <t>จ้างเหมาบริการพนักงานขับเครื่องจักรกลขนาดเบา งานป้องกันและบรรเทาสาธารณภัย จำนวน 6 เดือน</t>
  </si>
  <si>
    <t>68039477614</t>
  </si>
  <si>
    <t>จ้างเหมาบริการบุคคภายนอกปฏิบัติงานพนักงานขับรถยนต์ จำนวน 6 เดือน</t>
  </si>
  <si>
    <t>68039482783</t>
  </si>
  <si>
    <t>จ้างเหมาบริการบุคคลภายนอกปฏิบัติงานในภารกิจคนงานทั่วไป จำนวน 6 เดือน</t>
  </si>
  <si>
    <t>68039491540</t>
  </si>
  <si>
    <t>จ้างเหมาบริการบุคคภายนอกปฏิบัติจัดงานทั่วไป จำนวน 6 เดือน</t>
  </si>
  <si>
    <t>68039494272</t>
  </si>
  <si>
    <t>จ้างเหมาบริการทำความสะอาดอาคารสถานที่ราชการสำนังานเทศบาลตำบลหงาว จำนวน 6 เดือน</t>
  </si>
  <si>
    <t>68039497640</t>
  </si>
  <si>
    <t>จ้างเหมาบริการบุคคลภายนอกปฏิบัติงานผู้ช่วธุรการ จำนวน 4 เดือน</t>
  </si>
  <si>
    <t>นางสาวปาริชาติ ใจกล้า</t>
  </si>
  <si>
    <t>68039534413</t>
  </si>
  <si>
    <t>68039545224</t>
  </si>
  <si>
    <t>67099752129</t>
  </si>
  <si>
    <t>67119563542</t>
  </si>
  <si>
    <t>67129217016</t>
  </si>
  <si>
    <t>67119505076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</si>
</sst>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Tahoma"/>
      <family val="2"/>
      <charset val="222"/>
      <scheme val="minor"/>
    </font>
    <font>
      <sz val="11"/>
      <color theme="1"/>
      <name val="Calibri"/>
      <family val="2"/>
    </font>
    <font>
      <sz val="16"/>
      <color theme="1"/>
      <name val="TH SarabunPSK"/>
    </font>
    <font>
      <sz val="11"/>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46">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Fill="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Fill="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pplyProtection="1">
      <alignment wrapText="1"/>
      <protection locked="0"/>
    </xf>
    <xf numFmtId="0" fontId="1" fillId="0" borderId="0" xfId="0" applyFont="1" applyAlignment="1">
      <alignment horizontal="center"/>
    </xf>
    <xf numFmtId="0" fontId="1" fillId="0" borderId="0" xfId="0" applyFont="1" applyAlignment="1" applyProtection="1">
      <alignment horizontal="center"/>
    </xf>
    <xf numFmtId="4" fontId="1" fillId="0" borderId="0" xfId="0" applyNumberFormat="1" applyFont="1" applyAlignment="1" applyProtection="1">
      <alignment wrapText="1"/>
      <protection locked="0"/>
    </xf>
    <xf numFmtId="49" fontId="1" fillId="0" borderId="0" xfId="0" applyNumberFormat="1" applyFont="1" applyAlignment="1" applyProtection="1">
      <alignment wrapText="1"/>
      <protection locked="0"/>
    </xf>
    <xf numFmtId="0" fontId="4" fillId="0" borderId="0" xfId="0" applyFont="1"/>
    <xf numFmtId="0" fontId="8" fillId="0" borderId="0" xfId="0" applyFont="1" applyAlignment="1">
      <alignment vertical="center"/>
    </xf>
    <xf numFmtId="0" fontId="4" fillId="0" borderId="0" xfId="0" applyFont="1" applyAlignment="1" applyProtection="1">
      <alignment wrapText="1"/>
      <protection locked="0"/>
    </xf>
    <xf numFmtId="43" fontId="1" fillId="0" borderId="0" xfId="1" applyFont="1" applyAlignment="1" applyProtection="1">
      <alignment wrapText="1"/>
      <protection locked="0"/>
    </xf>
    <xf numFmtId="43" fontId="1" fillId="0" borderId="0" xfId="1" applyFont="1" applyAlignment="1">
      <alignment horizontal="center"/>
    </xf>
    <xf numFmtId="43" fontId="1" fillId="0" borderId="0" xfId="1" applyFont="1" applyProtection="1">
      <protection locked="0"/>
    </xf>
    <xf numFmtId="0" fontId="9" fillId="0" borderId="0" xfId="0" applyFont="1" applyProtection="1">
      <protection locked="0"/>
    </xf>
    <xf numFmtId="0" fontId="9" fillId="0" borderId="0" xfId="0" applyFont="1" applyAlignment="1" applyProtection="1">
      <alignment wrapText="1"/>
      <protection locked="0"/>
    </xf>
    <xf numFmtId="4" fontId="9" fillId="0" borderId="0" xfId="0" applyNumberFormat="1" applyFont="1" applyAlignment="1" applyProtection="1">
      <alignment wrapText="1"/>
      <protection locked="0"/>
    </xf>
    <xf numFmtId="43" fontId="9" fillId="0" borderId="0" xfId="1" applyFont="1" applyAlignment="1" applyProtection="1">
      <alignment wrapText="1"/>
      <protection locked="0"/>
    </xf>
    <xf numFmtId="49" fontId="9" fillId="0" borderId="0" xfId="0" applyNumberFormat="1" applyFont="1" applyAlignment="1" applyProtection="1">
      <alignment wrapText="1"/>
      <protection locked="0"/>
    </xf>
    <xf numFmtId="59" fontId="4" fillId="0" borderId="0" xfId="0" applyNumberFormat="1" applyFont="1" applyAlignment="1" applyProtection="1">
      <alignment horizontal="left" wrapText="1"/>
      <protection locked="0"/>
    </xf>
    <xf numFmtId="49" fontId="6" fillId="0" borderId="0" xfId="0" applyNumberFormat="1" applyFont="1" applyAlignment="1" applyProtection="1">
      <alignment wrapText="1"/>
      <protection locked="0"/>
    </xf>
    <xf numFmtId="0" fontId="10" fillId="0" borderId="0" xfId="0" applyFont="1" applyAlignment="1">
      <alignment vertical="center"/>
    </xf>
    <xf numFmtId="4" fontId="4" fillId="0" borderId="0" xfId="0" applyNumberFormat="1" applyFont="1" applyAlignment="1" applyProtection="1">
      <alignment wrapText="1"/>
      <protection locked="0"/>
    </xf>
    <xf numFmtId="43" fontId="4" fillId="0" borderId="0" xfId="1" applyFont="1" applyAlignment="1" applyProtection="1">
      <alignment wrapText="1"/>
      <protection locked="0"/>
    </xf>
    <xf numFmtId="49" fontId="4" fillId="0" borderId="0" xfId="0" applyNumberFormat="1" applyFont="1" applyAlignment="1" applyProtection="1">
      <alignment wrapText="1"/>
      <protection locked="0"/>
    </xf>
    <xf numFmtId="4" fontId="4" fillId="0" borderId="0" xfId="1" applyNumberFormat="1" applyFont="1" applyAlignment="1" applyProtection="1">
      <alignment horizontal="right"/>
      <protection locked="0"/>
    </xf>
    <xf numFmtId="43" fontId="4" fillId="0" borderId="0" xfId="1" applyFont="1" applyAlignment="1" applyProtection="1">
      <alignment horizontal="right"/>
      <protection locked="0"/>
    </xf>
    <xf numFmtId="0" fontId="4" fillId="0" borderId="0" xfId="0" applyFont="1" applyAlignment="1" applyProtection="1">
      <alignment horizontal="left" wrapText="1"/>
      <protection locked="0"/>
    </xf>
    <xf numFmtId="49" fontId="4" fillId="0" borderId="0" xfId="0" applyNumberFormat="1" applyFont="1" applyAlignment="1" applyProtection="1">
      <alignment horizontal="left"/>
      <protection locked="0"/>
    </xf>
    <xf numFmtId="0" fontId="1" fillId="0" borderId="1" xfId="0" applyFont="1" applyBorder="1" applyAlignment="1">
      <alignment horizontal="left" vertical="top" wrapText="1"/>
    </xf>
  </cellXfs>
  <cellStyles count="2">
    <cellStyle name="Comma" xfId="1" builtinId="3"/>
    <cellStyle name="Normal" xfId="0" builtinId="0"/>
  </cellStyles>
  <dxfs count="18">
    <dxf>
      <font>
        <b val="0"/>
        <i val="0"/>
        <strike val="0"/>
        <condense val="0"/>
        <extend val="0"/>
        <outline val="0"/>
        <shadow val="0"/>
        <u val="none"/>
        <vertAlign val="baseline"/>
        <sz val="16"/>
        <color theme="1"/>
        <name val="TH SarabunPSK"/>
        <scheme val="none"/>
      </font>
      <numFmt numFmtId="30" formatCode="@"/>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numFmt numFmtId="4" formatCode="#,##0.00"/>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protection locked="0" hidden="0"/>
    </dxf>
    <dxf>
      <font>
        <b val="0"/>
        <i val="0"/>
        <strike val="0"/>
        <condense val="0"/>
        <extend val="0"/>
        <outline val="0"/>
        <shadow val="0"/>
        <u val="none"/>
        <vertAlign val="baseline"/>
        <sz val="16"/>
        <color theme="1"/>
        <name val="TH SarabunPSK"/>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rgb="FF000000"/>
        <name val="TH SarabunPSK"/>
        <scheme val="none"/>
      </font>
      <protection locked="0" hidden="0"/>
    </dxf>
    <dxf>
      <font>
        <b val="0"/>
        <i val="0"/>
        <strike val="0"/>
        <condense val="0"/>
        <extend val="0"/>
        <outline val="0"/>
        <shadow val="0"/>
        <u val="none"/>
        <vertAlign val="baseline"/>
        <sz val="16"/>
        <color theme="1"/>
        <name val="TH SarabunPSK"/>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 xmlns:a16="http://schemas.microsoft.com/office/drawing/2014/main" id="{1C18C504-921B-4B53-8F25-8AB01B6BC2AF}"/>
            </a:ext>
          </a:extLst>
        </xdr:cNvPr>
        <xdr:cNvSpPr txBox="1"/>
      </xdr:nvSpPr>
      <xdr:spPr>
        <a:xfrm>
          <a:off x="38100" y="15335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9</xdr:row>
      <xdr:rowOff>19049</xdr:rowOff>
    </xdr:from>
    <xdr:ext cx="9325631" cy="1251625"/>
    <xdr:sp macro="" textlink="">
      <xdr:nvSpPr>
        <xdr:cNvPr id="3" name="TextBox 2">
          <a:extLst>
            <a:ext uri="{FF2B5EF4-FFF2-40B4-BE49-F238E27FC236}">
              <a16:creationId xmlns="" xmlns:a16="http://schemas.microsoft.com/office/drawing/2014/main" id="{80C77EDE-E74A-44CC-A0AD-18D785450A90}"/>
            </a:ext>
          </a:extLst>
        </xdr:cNvPr>
        <xdr:cNvSpPr txBox="1"/>
      </xdr:nvSpPr>
      <xdr:spPr>
        <a:xfrm>
          <a:off x="28576" y="2469273"/>
          <a:ext cx="9325631"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latin typeface="TH SarabunPSK" panose="020B0500040200020003" pitchFamily="34" charset="-34"/>
              <a:cs typeface="TH SarabunPSK" panose="020B0500040200020003" pitchFamily="34" charset="-34"/>
            </a:rPr>
            <a:t>การกรอกแบบฟอร์ม </a:t>
          </a:r>
          <a:r>
            <a:rPr lang="en-US" sz="1600">
              <a:latin typeface="TH SarabunPSK" panose="020B0500040200020003" pitchFamily="34" charset="-34"/>
              <a:cs typeface="TH SarabunPSK" panose="020B0500040200020003" pitchFamily="34" charset="-34"/>
            </a:rPr>
            <a:t>ITA-o12</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ในแบบวัดการเปิดเผยข้อมูลสาธารณะ (</a:t>
          </a:r>
          <a:r>
            <a:rPr lang="en-US" sz="1600" baseline="0">
              <a:latin typeface="TH SarabunPSK" panose="020B0500040200020003" pitchFamily="34" charset="-34"/>
              <a:cs typeface="TH SarabunPSK" panose="020B0500040200020003" pitchFamily="34" charset="-34"/>
            </a:rPr>
            <a:t>Open Data Integrity &amp; Transparency Assessment: OIT</a:t>
          </a:r>
          <a:r>
            <a:rPr lang="th-TH" sz="1600" baseline="0">
              <a:latin typeface="TH SarabunPSK" panose="020B0500040200020003" pitchFamily="34" charset="-34"/>
              <a:cs typeface="TH SarabunPSK" panose="020B0500040200020003" pitchFamily="34" charset="-34"/>
            </a:rPr>
            <a:t>)</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ข้อ </a:t>
          </a:r>
          <a:r>
            <a:rPr lang="en-US" sz="1600" baseline="0">
              <a:latin typeface="TH SarabunPSK" panose="020B0500040200020003" pitchFamily="34" charset="-34"/>
              <a:cs typeface="TH SarabunPSK" panose="020B0500040200020003" pitchFamily="34" charset="-34"/>
            </a:rPr>
            <a:t>o12 </a:t>
          </a:r>
          <a:r>
            <a:rPr lang="th-TH" sz="1600" baseline="0">
              <a:latin typeface="TH SarabunPSK" panose="020B0500040200020003" pitchFamily="34" charset="-34"/>
              <a:cs typeface="TH SarabunPSK" panose="020B0500040200020003" pitchFamily="34" charset="-34"/>
            </a:rPr>
            <a:t>รายการการจัดซื้อจัดจ้างหรือการจัดหาพัสดุ</a:t>
          </a:r>
          <a:r>
            <a:rPr lang="en-US" sz="1600">
              <a:latin typeface="TH SarabunPSK" panose="020B0500040200020003" pitchFamily="34" charset="-34"/>
              <a:cs typeface="TH SarabunPSK" panose="020B0500040200020003" pitchFamily="34" charset="-34"/>
            </a:rPr>
            <a:t> </a:t>
          </a:r>
          <a:r>
            <a:rPr lang="th-TH" sz="1600" b="1">
              <a:latin typeface="TH SarabunPSK" panose="020B0500040200020003" pitchFamily="34" charset="-34"/>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latin typeface="TH SarabunPSK" panose="020B0500040200020003" pitchFamily="34" charset="-34"/>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a:t>
          </a:r>
          <a:r>
            <a:rPr lang="en-US" sz="1600">
              <a:latin typeface="TH SarabunPSK" panose="020B0500040200020003" pitchFamily="34" charset="-34"/>
              <a:cs typeface="TH SarabunPSK" panose="020B0500040200020003" pitchFamily="34" charset="-34"/>
            </a:rPr>
            <a:t>e-GP </a:t>
          </a:r>
          <a:r>
            <a:rPr lang="th-TH" sz="1600">
              <a:latin typeface="TH SarabunPSK" panose="020B0500040200020003" pitchFamily="34" charset="-34"/>
              <a:cs typeface="TH SarabunPSK" panose="020B0500040200020003" pitchFamily="34" charset="-34"/>
            </a:rPr>
            <a:t>โดยมีรายละเอียดการระบุข้อมูลการจัดซื้อจัดจ้างแต่ละองค์ประกอบด้านข้อมูล ดังนี้</a:t>
          </a:r>
        </a:p>
      </xdr:txBody>
    </xdr:sp>
    <xdr:clientData/>
  </xdr:oneCellAnchor>
  <xdr:oneCellAnchor>
    <xdr:from>
      <xdr:col>0</xdr:col>
      <xdr:colOff>28576</xdr:colOff>
      <xdr:row>1</xdr:row>
      <xdr:rowOff>257174</xdr:rowOff>
    </xdr:from>
    <xdr:ext cx="9332200" cy="1483483"/>
    <xdr:sp macro="" textlink="">
      <xdr:nvSpPr>
        <xdr:cNvPr id="4" name="TextBox 3">
          <a:extLst>
            <a:ext uri="{FF2B5EF4-FFF2-40B4-BE49-F238E27FC236}">
              <a16:creationId xmlns="" xmlns:a16="http://schemas.microsoft.com/office/drawing/2014/main" id="{40E7E0C0-707E-41A1-BD65-D17954546057}"/>
            </a:ext>
          </a:extLst>
        </xdr:cNvPr>
        <xdr:cNvSpPr txBox="1"/>
      </xdr:nvSpPr>
      <xdr:spPr>
        <a:xfrm>
          <a:off x="28576" y="552777"/>
          <a:ext cx="9332200" cy="148348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 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a:p>
          <a:endParaRPr lang="th-TH" sz="1600" b="0">
            <a:latin typeface="TH SarabunPSK" panose="020B0500040200020003" pitchFamily="34" charset="-34"/>
            <a:cs typeface="TH SarabunPSK" panose="020B0500040200020003" pitchFamily="34" charset="-34"/>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91;&#3634;&#3609;&#3626;&#3640;&#3604;&#3634;%20&#3611;&#3637;%202567-2568/ITA/ITA-o16%20-%20&#3611;&#3637;%20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ITA-o16 - ปี 67"/>
    </sheetNames>
    <sheetDataSet>
      <sheetData sheetId="0"/>
      <sheetData sheetId="1"/>
      <sheetData sheetId="2" refreshError="1"/>
    </sheetDataSet>
  </externalBook>
</externalLink>
</file>

<file path=xl/tables/table1.xml><?xml version="1.0" encoding="utf-8"?>
<table xmlns="http://schemas.openxmlformats.org/spreadsheetml/2006/main" id="2" name="Table13" displayName="Table13" ref="A1:P102" totalsRowShown="0" headerRowDxfId="17" dataDxfId="16">
  <autoFilter ref="A1:P102"/>
  <sortState ref="A2:P204">
    <sortCondition descending="1" ref="I1:I204"/>
  </sortState>
  <tableColumns count="16">
    <tableColumn id="15" name="ที่" dataDxfId="15">
      <calculatedColumnFormula>IF(B2="","",COUNTA($B$2:B2))</calculatedColumnFormula>
    </tableColumn>
    <tableColumn id="1" name="ปีงบประมาณ" dataDxfId="14"/>
    <tableColumn id="2" name="ชื่อหน่วยงาน" dataDxfId="13"/>
    <tableColumn id="3" name="อำเภอ " dataDxfId="12"/>
    <tableColumn id="4" name="จังหวัด" dataDxfId="11"/>
    <tableColumn id="5" name="กระทรวง" dataDxfId="10"/>
    <tableColumn id="6" name="ประเภทหน่วยงาน" dataDxfId="9"/>
    <tableColumn id="7" name="ชื่อรายการของงานที่ซื้อหรือจ้าง" dataDxfId="8"/>
    <tableColumn id="8" name="วงเงินงบประมาณที่ได้รับจัดสรร (บาท)" dataDxfId="7"/>
    <tableColumn id="9" name="แหล่งที่มาของงบประมาณ " dataDxfId="6"/>
    <tableColumn id="10" name="สถานะการจัดซื้อจัดจ้าง" dataDxfId="5"/>
    <tableColumn id="16" name="วิธีการจัดซื้อจัดจ้าง" dataDxfId="4"/>
    <tableColumn id="11" name="ราคากลาง (บาท)" dataDxfId="3" dataCellStyle="Comma"/>
    <tableColumn id="12" name="ราคาที่ตกลงซื้อหรือจ้าง (บาท)" dataDxfId="2" dataCellStyle="Comma"/>
    <tableColumn id="13" name="รายชื่อผู้ประกอบการที่ได้รับการคัดเลือก" dataDxfId="1"/>
    <tableColumn id="14"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4" zoomScaleNormal="100" workbookViewId="0">
      <selection activeCell="C34" sqref="C34"/>
    </sheetView>
  </sheetViews>
  <sheetFormatPr defaultRowHeight="21" x14ac:dyDescent="0.35"/>
  <cols>
    <col min="1" max="1" width="9" style="1"/>
    <col min="2" max="2" width="32.875" style="1" customWidth="1"/>
    <col min="3" max="3" width="43.75" style="4" customWidth="1"/>
    <col min="4" max="4" width="37.5" style="1" customWidth="1"/>
    <col min="5" max="16384" width="9" style="1"/>
  </cols>
  <sheetData>
    <row r="1" spans="1:4" ht="23.25" x14ac:dyDescent="0.35">
      <c r="A1" s="3" t="s">
        <v>39</v>
      </c>
    </row>
    <row r="2" spans="1:4" x14ac:dyDescent="0.35">
      <c r="B2" s="4"/>
    </row>
    <row r="16" spans="1:4" x14ac:dyDescent="0.35">
      <c r="A16" s="5" t="s">
        <v>14</v>
      </c>
      <c r="B16" s="5" t="s">
        <v>49</v>
      </c>
      <c r="C16" s="6" t="s">
        <v>30</v>
      </c>
      <c r="D16" s="5" t="s">
        <v>50</v>
      </c>
    </row>
    <row r="17" spans="1:4" x14ac:dyDescent="0.35">
      <c r="A17" s="7" t="s">
        <v>16</v>
      </c>
      <c r="B17" s="16" t="s">
        <v>41</v>
      </c>
      <c r="C17" s="17" t="s">
        <v>43</v>
      </c>
      <c r="D17" s="45" t="s">
        <v>51</v>
      </c>
    </row>
    <row r="18" spans="1:4" ht="42" x14ac:dyDescent="0.35">
      <c r="A18" s="7" t="s">
        <v>17</v>
      </c>
      <c r="B18" s="8" t="s">
        <v>0</v>
      </c>
      <c r="C18" s="9" t="s">
        <v>31</v>
      </c>
      <c r="D18" s="45"/>
    </row>
    <row r="19" spans="1:4" ht="42" x14ac:dyDescent="0.35">
      <c r="A19" s="7" t="s">
        <v>18</v>
      </c>
      <c r="B19" s="10" t="s">
        <v>1</v>
      </c>
      <c r="C19" s="11" t="s">
        <v>32</v>
      </c>
      <c r="D19" s="45"/>
    </row>
    <row r="20" spans="1:4" ht="168" x14ac:dyDescent="0.35">
      <c r="A20" s="7" t="s">
        <v>19</v>
      </c>
      <c r="B20" s="10" t="s">
        <v>2</v>
      </c>
      <c r="C20" s="12" t="s">
        <v>33</v>
      </c>
      <c r="D20" s="45"/>
    </row>
    <row r="21" spans="1:4" ht="168" x14ac:dyDescent="0.35">
      <c r="A21" s="7" t="s">
        <v>20</v>
      </c>
      <c r="B21" s="10" t="s">
        <v>3</v>
      </c>
      <c r="C21" s="12" t="s">
        <v>36</v>
      </c>
      <c r="D21" s="45"/>
    </row>
    <row r="22" spans="1:4" ht="147" x14ac:dyDescent="0.35">
      <c r="A22" s="7" t="s">
        <v>21</v>
      </c>
      <c r="B22" s="10" t="s">
        <v>4</v>
      </c>
      <c r="C22" s="12" t="s">
        <v>40</v>
      </c>
      <c r="D22" s="45"/>
    </row>
    <row r="23" spans="1:4" ht="147" x14ac:dyDescent="0.35">
      <c r="A23" s="7" t="s">
        <v>22</v>
      </c>
      <c r="B23" s="10" t="s">
        <v>5</v>
      </c>
      <c r="C23" s="12" t="s">
        <v>34</v>
      </c>
      <c r="D23" s="45"/>
    </row>
    <row r="24" spans="1:4" x14ac:dyDescent="0.35">
      <c r="A24" s="13"/>
      <c r="B24" s="14"/>
      <c r="C24" s="15"/>
    </row>
    <row r="25" spans="1:4" x14ac:dyDescent="0.35">
      <c r="A25" s="5" t="s">
        <v>14</v>
      </c>
      <c r="B25" s="5" t="s">
        <v>15</v>
      </c>
      <c r="C25" s="6" t="s">
        <v>30</v>
      </c>
    </row>
    <row r="26" spans="1:4" x14ac:dyDescent="0.35">
      <c r="A26" s="7" t="s">
        <v>23</v>
      </c>
      <c r="B26" s="10" t="s">
        <v>6</v>
      </c>
      <c r="C26" s="11" t="s">
        <v>35</v>
      </c>
    </row>
    <row r="27" spans="1:4" ht="42" x14ac:dyDescent="0.35">
      <c r="A27" s="7" t="s">
        <v>24</v>
      </c>
      <c r="B27" s="10" t="s">
        <v>12</v>
      </c>
      <c r="C27" s="11" t="s">
        <v>37</v>
      </c>
    </row>
    <row r="28" spans="1:4" ht="42" x14ac:dyDescent="0.35">
      <c r="A28" s="7" t="s">
        <v>25</v>
      </c>
      <c r="B28" s="10" t="s">
        <v>7</v>
      </c>
      <c r="C28" s="18" t="s">
        <v>44</v>
      </c>
    </row>
    <row r="29" spans="1:4" ht="63" x14ac:dyDescent="0.35">
      <c r="A29" s="7" t="s">
        <v>26</v>
      </c>
      <c r="B29" s="10" t="s">
        <v>8</v>
      </c>
      <c r="C29" s="12" t="s">
        <v>38</v>
      </c>
    </row>
    <row r="30" spans="1:4" ht="63" x14ac:dyDescent="0.35">
      <c r="A30" s="7" t="s">
        <v>27</v>
      </c>
      <c r="B30" s="10" t="s">
        <v>53</v>
      </c>
      <c r="C30" s="12" t="s">
        <v>54</v>
      </c>
    </row>
    <row r="31" spans="1:4" ht="89.25" customHeight="1" x14ac:dyDescent="0.35">
      <c r="A31" s="7" t="s">
        <v>28</v>
      </c>
      <c r="B31" s="10" t="s">
        <v>9</v>
      </c>
      <c r="C31" s="12" t="s">
        <v>45</v>
      </c>
    </row>
    <row r="32" spans="1:4" ht="84" x14ac:dyDescent="0.35">
      <c r="A32" s="7" t="s">
        <v>29</v>
      </c>
      <c r="B32" s="10" t="s">
        <v>10</v>
      </c>
      <c r="C32" s="12" t="s">
        <v>46</v>
      </c>
    </row>
    <row r="33" spans="1:3" ht="84" x14ac:dyDescent="0.35">
      <c r="A33" s="7" t="s">
        <v>42</v>
      </c>
      <c r="B33" s="10" t="s">
        <v>11</v>
      </c>
      <c r="C33" s="12" t="s">
        <v>47</v>
      </c>
    </row>
    <row r="34" spans="1:3" ht="195.75" customHeight="1" x14ac:dyDescent="0.35">
      <c r="A34" s="7" t="s">
        <v>52</v>
      </c>
      <c r="B34" s="10" t="s">
        <v>13</v>
      </c>
      <c r="C34" s="12" t="s">
        <v>48</v>
      </c>
    </row>
  </sheetData>
  <mergeCells count="1">
    <mergeCell ref="D17:D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tabSelected="1" zoomScaleNormal="100" workbookViewId="0">
      <pane xSplit="1" ySplit="1" topLeftCell="H2" activePane="bottomRight" state="frozen"/>
      <selection pane="topRight" activeCell="B1" sqref="B1"/>
      <selection pane="bottomLeft" activeCell="A2" sqref="A2"/>
      <selection pane="bottomRight" activeCell="H106" sqref="H106"/>
    </sheetView>
  </sheetViews>
  <sheetFormatPr defaultRowHeight="21" x14ac:dyDescent="0.35"/>
  <cols>
    <col min="1" max="1" width="5.125" style="2" customWidth="1"/>
    <col min="2" max="2" width="12.25" style="2" customWidth="1"/>
    <col min="3" max="3" width="30.75" style="2" customWidth="1"/>
    <col min="4" max="4" width="18.875" style="2" customWidth="1"/>
    <col min="5" max="5" width="21.75" style="2" customWidth="1"/>
    <col min="6" max="6" width="25.625" style="2" customWidth="1"/>
    <col min="7" max="7" width="30.25" style="2" bestFit="1" customWidth="1"/>
    <col min="8" max="8" width="51.625" style="2" customWidth="1"/>
    <col min="9" max="9" width="32.625" style="2" bestFit="1" customWidth="1"/>
    <col min="10" max="10" width="24.25" style="2" bestFit="1" customWidth="1"/>
    <col min="11" max="12" width="19.25" style="2" customWidth="1"/>
    <col min="13" max="13" width="25" style="29" customWidth="1"/>
    <col min="14" max="14" width="26.75" style="29" bestFit="1" customWidth="1"/>
    <col min="15" max="15" width="33" style="2" bestFit="1" customWidth="1"/>
    <col min="16" max="16" width="25.5" style="2" bestFit="1" customWidth="1"/>
    <col min="17" max="16384" width="9" style="1"/>
  </cols>
  <sheetData>
    <row r="1" spans="1:16" s="20" customFormat="1" x14ac:dyDescent="0.35">
      <c r="A1" s="20" t="s">
        <v>41</v>
      </c>
      <c r="B1" s="20" t="s">
        <v>0</v>
      </c>
      <c r="C1" s="20" t="s">
        <v>1</v>
      </c>
      <c r="D1" s="20" t="s">
        <v>2</v>
      </c>
      <c r="E1" s="20" t="s">
        <v>3</v>
      </c>
      <c r="F1" s="20" t="s">
        <v>4</v>
      </c>
      <c r="G1" s="20" t="s">
        <v>5</v>
      </c>
      <c r="H1" s="20" t="s">
        <v>6</v>
      </c>
      <c r="I1" s="20" t="s">
        <v>12</v>
      </c>
      <c r="J1" s="20" t="s">
        <v>7</v>
      </c>
      <c r="K1" s="20" t="s">
        <v>8</v>
      </c>
      <c r="L1" s="20" t="s">
        <v>53</v>
      </c>
      <c r="M1" s="28" t="s">
        <v>9</v>
      </c>
      <c r="N1" s="28" t="s">
        <v>10</v>
      </c>
      <c r="O1" s="20" t="s">
        <v>11</v>
      </c>
      <c r="P1" s="20" t="s">
        <v>13</v>
      </c>
    </row>
    <row r="2" spans="1:16" x14ac:dyDescent="0.35">
      <c r="A2" s="37">
        <f>IF(B2="","",COUNTA($B$2:B2))</f>
        <v>1</v>
      </c>
      <c r="B2" s="24">
        <v>2568</v>
      </c>
      <c r="C2" s="24" t="s">
        <v>55</v>
      </c>
      <c r="D2" s="24" t="s">
        <v>56</v>
      </c>
      <c r="E2" s="24" t="s">
        <v>57</v>
      </c>
      <c r="F2" s="24" t="s">
        <v>58</v>
      </c>
      <c r="G2" s="24" t="s">
        <v>59</v>
      </c>
      <c r="H2" s="35" t="s">
        <v>64</v>
      </c>
      <c r="I2" s="41">
        <v>262000</v>
      </c>
      <c r="J2" s="24" t="s">
        <v>60</v>
      </c>
      <c r="K2" s="26" t="s">
        <v>230</v>
      </c>
      <c r="L2" s="26" t="s">
        <v>61</v>
      </c>
      <c r="M2" s="42">
        <v>262511.53000000003</v>
      </c>
      <c r="N2" s="42">
        <v>262000</v>
      </c>
      <c r="O2" s="43" t="s">
        <v>63</v>
      </c>
      <c r="P2" s="44" t="s">
        <v>302</v>
      </c>
    </row>
    <row r="3" spans="1:16" x14ac:dyDescent="0.35">
      <c r="A3" s="37">
        <f>IF(B3="","",COUNTA($B$2:B3))</f>
        <v>2</v>
      </c>
      <c r="B3" s="24">
        <v>2568</v>
      </c>
      <c r="C3" s="24" t="s">
        <v>55</v>
      </c>
      <c r="D3" s="24" t="s">
        <v>56</v>
      </c>
      <c r="E3" s="24" t="s">
        <v>57</v>
      </c>
      <c r="F3" s="24" t="s">
        <v>58</v>
      </c>
      <c r="G3" s="24" t="s">
        <v>59</v>
      </c>
      <c r="H3" s="26" t="s">
        <v>186</v>
      </c>
      <c r="I3" s="38">
        <v>154800</v>
      </c>
      <c r="J3" s="24" t="s">
        <v>60</v>
      </c>
      <c r="K3" s="26" t="s">
        <v>230</v>
      </c>
      <c r="L3" s="26" t="s">
        <v>61</v>
      </c>
      <c r="M3" s="39">
        <f>Table13[[#This Row],[วงเงินงบประมาณที่ได้รับจัดสรร (บาท)]]</f>
        <v>154800</v>
      </c>
      <c r="N3" s="39">
        <f>Table13[[#This Row],[ราคากลาง (บาท)]]</f>
        <v>154800</v>
      </c>
      <c r="O3" s="26" t="s">
        <v>187</v>
      </c>
      <c r="P3" s="40" t="s">
        <v>303</v>
      </c>
    </row>
    <row r="4" spans="1:16" x14ac:dyDescent="0.35">
      <c r="A4" s="37">
        <f>IF(B4="","",COUNTA($B$2:B4))</f>
        <v>3</v>
      </c>
      <c r="B4" s="24">
        <v>2568</v>
      </c>
      <c r="C4" s="24" t="s">
        <v>55</v>
      </c>
      <c r="D4" s="24" t="s">
        <v>56</v>
      </c>
      <c r="E4" s="24" t="s">
        <v>57</v>
      </c>
      <c r="F4" s="24" t="s">
        <v>58</v>
      </c>
      <c r="G4" s="24" t="s">
        <v>59</v>
      </c>
      <c r="H4" s="26" t="s">
        <v>200</v>
      </c>
      <c r="I4" s="38">
        <v>118000</v>
      </c>
      <c r="J4" s="24" t="s">
        <v>60</v>
      </c>
      <c r="K4" s="26" t="s">
        <v>230</v>
      </c>
      <c r="L4" s="26" t="s">
        <v>61</v>
      </c>
      <c r="M4" s="39">
        <f>Table13[[#This Row],[วงเงินงบประมาณที่ได้รับจัดสรร (บาท)]]</f>
        <v>118000</v>
      </c>
      <c r="N4" s="39">
        <f>Table13[[#This Row],[ราคากลาง (บาท)]]</f>
        <v>118000</v>
      </c>
      <c r="O4" s="26" t="s">
        <v>201</v>
      </c>
      <c r="P4" s="40" t="s">
        <v>202</v>
      </c>
    </row>
    <row r="5" spans="1:16" x14ac:dyDescent="0.35">
      <c r="A5" s="37">
        <f>IF(B5="","",COUNTA($B$2:B5))</f>
        <v>4</v>
      </c>
      <c r="B5" s="24">
        <v>2568</v>
      </c>
      <c r="C5" s="24" t="s">
        <v>55</v>
      </c>
      <c r="D5" s="24" t="s">
        <v>56</v>
      </c>
      <c r="E5" s="24" t="s">
        <v>57</v>
      </c>
      <c r="F5" s="24" t="s">
        <v>58</v>
      </c>
      <c r="G5" s="24" t="s">
        <v>59</v>
      </c>
      <c r="H5" s="26" t="s">
        <v>248</v>
      </c>
      <c r="I5" s="38">
        <v>13200</v>
      </c>
      <c r="J5" s="24" t="s">
        <v>60</v>
      </c>
      <c r="K5" s="26" t="s">
        <v>230</v>
      </c>
      <c r="L5" s="26" t="s">
        <v>61</v>
      </c>
      <c r="M5" s="39">
        <v>13200</v>
      </c>
      <c r="N5" s="39">
        <v>13200</v>
      </c>
      <c r="O5" s="26" t="s">
        <v>249</v>
      </c>
      <c r="P5" s="40" t="s">
        <v>250</v>
      </c>
    </row>
    <row r="6" spans="1:16" x14ac:dyDescent="0.35">
      <c r="A6" s="37">
        <f>IF(B6="","",COUNTA($B$2:B6))</f>
        <v>5</v>
      </c>
      <c r="B6" s="24">
        <v>2568</v>
      </c>
      <c r="C6" s="24" t="s">
        <v>55</v>
      </c>
      <c r="D6" s="24" t="s">
        <v>56</v>
      </c>
      <c r="E6" s="24" t="s">
        <v>57</v>
      </c>
      <c r="F6" s="24" t="s">
        <v>58</v>
      </c>
      <c r="G6" s="24" t="s">
        <v>59</v>
      </c>
      <c r="H6" s="26" t="s">
        <v>207</v>
      </c>
      <c r="I6" s="38">
        <v>700</v>
      </c>
      <c r="J6" s="24" t="s">
        <v>60</v>
      </c>
      <c r="K6" s="26" t="s">
        <v>230</v>
      </c>
      <c r="L6" s="26" t="s">
        <v>61</v>
      </c>
      <c r="M6" s="39">
        <f>Table13[[#This Row],[วงเงินงบประมาณที่ได้รับจัดสรร (บาท)]]</f>
        <v>700</v>
      </c>
      <c r="N6" s="39">
        <f>Table13[[#This Row],[ราคากลาง (บาท)]]</f>
        <v>700</v>
      </c>
      <c r="O6" s="26" t="s">
        <v>133</v>
      </c>
      <c r="P6" s="40" t="s">
        <v>208</v>
      </c>
    </row>
    <row r="7" spans="1:16" x14ac:dyDescent="0.35">
      <c r="A7" s="37">
        <f>IF(B7="","",COUNTA($B$2:B7))</f>
        <v>6</v>
      </c>
      <c r="B7" s="24">
        <v>2568</v>
      </c>
      <c r="C7" s="24" t="s">
        <v>55</v>
      </c>
      <c r="D7" s="24" t="s">
        <v>56</v>
      </c>
      <c r="E7" s="24" t="s">
        <v>57</v>
      </c>
      <c r="F7" s="24" t="s">
        <v>58</v>
      </c>
      <c r="G7" s="24" t="s">
        <v>59</v>
      </c>
      <c r="H7" s="19" t="s">
        <v>175</v>
      </c>
      <c r="I7" s="22">
        <v>471991.05</v>
      </c>
      <c r="J7" s="24" t="s">
        <v>60</v>
      </c>
      <c r="K7" s="19" t="s">
        <v>230</v>
      </c>
      <c r="L7" s="19" t="s">
        <v>61</v>
      </c>
      <c r="M7" s="27">
        <f>Table13[[#This Row],[วงเงินงบประมาณที่ได้รับจัดสรร (บาท)]]</f>
        <v>471991.05</v>
      </c>
      <c r="N7" s="27">
        <f>Table13[[#This Row],[ราคากลาง (บาท)]]</f>
        <v>471991.05</v>
      </c>
      <c r="O7" s="19" t="s">
        <v>140</v>
      </c>
      <c r="P7" s="23" t="s">
        <v>176</v>
      </c>
    </row>
    <row r="8" spans="1:16" ht="42" x14ac:dyDescent="0.35">
      <c r="A8" s="37">
        <f>IF(B8="","",COUNTA($B$2:B8))</f>
        <v>7</v>
      </c>
      <c r="B8" s="24">
        <v>2568</v>
      </c>
      <c r="C8" s="24" t="s">
        <v>55</v>
      </c>
      <c r="D8" s="24" t="s">
        <v>56</v>
      </c>
      <c r="E8" s="24" t="s">
        <v>57</v>
      </c>
      <c r="F8" s="24" t="s">
        <v>58</v>
      </c>
      <c r="G8" s="24" t="s">
        <v>59</v>
      </c>
      <c r="H8" s="19" t="s">
        <v>71</v>
      </c>
      <c r="I8" s="22">
        <v>138000</v>
      </c>
      <c r="J8" s="24" t="s">
        <v>60</v>
      </c>
      <c r="K8" s="19" t="s">
        <v>230</v>
      </c>
      <c r="L8" s="19" t="s">
        <v>61</v>
      </c>
      <c r="M8" s="27">
        <f>Table13[[#This Row],[วงเงินงบประมาณที่ได้รับจัดสรร (บาท)]]</f>
        <v>138000</v>
      </c>
      <c r="N8" s="27">
        <f>Table13[[#This Row],[ราคากลาง (บาท)]]</f>
        <v>138000</v>
      </c>
      <c r="O8" s="19" t="s">
        <v>72</v>
      </c>
      <c r="P8" s="23" t="s">
        <v>73</v>
      </c>
    </row>
    <row r="9" spans="1:16" ht="42" x14ac:dyDescent="0.35">
      <c r="A9" s="37">
        <f>IF(B9="","",COUNTA($B$2:B9))</f>
        <v>8</v>
      </c>
      <c r="B9" s="24">
        <v>2568</v>
      </c>
      <c r="C9" s="24" t="s">
        <v>55</v>
      </c>
      <c r="D9" s="24" t="s">
        <v>56</v>
      </c>
      <c r="E9" s="24" t="s">
        <v>57</v>
      </c>
      <c r="F9" s="24" t="s">
        <v>58</v>
      </c>
      <c r="G9" s="24" t="s">
        <v>59</v>
      </c>
      <c r="H9" s="19" t="s">
        <v>96</v>
      </c>
      <c r="I9" s="22">
        <v>120000</v>
      </c>
      <c r="J9" s="24" t="s">
        <v>60</v>
      </c>
      <c r="K9" s="19" t="s">
        <v>230</v>
      </c>
      <c r="L9" s="19" t="s">
        <v>61</v>
      </c>
      <c r="M9" s="27">
        <f>Table13[[#This Row],[วงเงินงบประมาณที่ได้รับจัดสรร (บาท)]]</f>
        <v>120000</v>
      </c>
      <c r="N9" s="27">
        <f>Table13[[#This Row],[ราคากลาง (บาท)]]</f>
        <v>120000</v>
      </c>
      <c r="O9" s="19" t="s">
        <v>97</v>
      </c>
      <c r="P9" s="23" t="s">
        <v>98</v>
      </c>
    </row>
    <row r="10" spans="1:16" ht="42" x14ac:dyDescent="0.35">
      <c r="A10" s="37">
        <f>IF(B10="","",COUNTA($B$2:B10))</f>
        <v>9</v>
      </c>
      <c r="B10" s="24">
        <v>2568</v>
      </c>
      <c r="C10" s="24" t="s">
        <v>55</v>
      </c>
      <c r="D10" s="24" t="s">
        <v>56</v>
      </c>
      <c r="E10" s="24" t="s">
        <v>57</v>
      </c>
      <c r="F10" s="24" t="s">
        <v>58</v>
      </c>
      <c r="G10" s="24" t="s">
        <v>59</v>
      </c>
      <c r="H10" s="19" t="s">
        <v>99</v>
      </c>
      <c r="I10" s="22">
        <v>120000</v>
      </c>
      <c r="J10" s="24" t="s">
        <v>60</v>
      </c>
      <c r="K10" s="19" t="s">
        <v>230</v>
      </c>
      <c r="L10" s="19" t="s">
        <v>61</v>
      </c>
      <c r="M10" s="27">
        <f>Table13[[#This Row],[วงเงินงบประมาณที่ได้รับจัดสรร (บาท)]]</f>
        <v>120000</v>
      </c>
      <c r="N10" s="27">
        <f>Table13[[#This Row],[ราคากลาง (บาท)]]</f>
        <v>120000</v>
      </c>
      <c r="O10" s="19" t="s">
        <v>100</v>
      </c>
      <c r="P10" s="23" t="s">
        <v>101</v>
      </c>
    </row>
    <row r="11" spans="1:16" ht="42" x14ac:dyDescent="0.35">
      <c r="A11" s="37">
        <f>IF(B11="","",COUNTA($B$2:B11))</f>
        <v>10</v>
      </c>
      <c r="B11" s="24">
        <v>2568</v>
      </c>
      <c r="C11" s="24" t="s">
        <v>55</v>
      </c>
      <c r="D11" s="24" t="s">
        <v>56</v>
      </c>
      <c r="E11" s="24" t="s">
        <v>57</v>
      </c>
      <c r="F11" s="24" t="s">
        <v>58</v>
      </c>
      <c r="G11" s="24" t="s">
        <v>59</v>
      </c>
      <c r="H11" s="19" t="s">
        <v>102</v>
      </c>
      <c r="I11" s="22">
        <v>120000</v>
      </c>
      <c r="J11" s="24" t="s">
        <v>60</v>
      </c>
      <c r="K11" s="19" t="s">
        <v>230</v>
      </c>
      <c r="L11" s="19" t="s">
        <v>61</v>
      </c>
      <c r="M11" s="27">
        <f>Table13[[#This Row],[วงเงินงบประมาณที่ได้รับจัดสรร (บาท)]]</f>
        <v>120000</v>
      </c>
      <c r="N11" s="27">
        <f>Table13[[#This Row],[ราคากลาง (บาท)]]</f>
        <v>120000</v>
      </c>
      <c r="O11" s="19" t="s">
        <v>103</v>
      </c>
      <c r="P11" s="23" t="s">
        <v>104</v>
      </c>
    </row>
    <row r="12" spans="1:16" ht="147" x14ac:dyDescent="0.35">
      <c r="A12" s="37">
        <f>IF(B12="","",COUNTA($B$2:B12))</f>
        <v>11</v>
      </c>
      <c r="B12" s="24">
        <v>2568</v>
      </c>
      <c r="C12" s="24" t="s">
        <v>55</v>
      </c>
      <c r="D12" s="24" t="s">
        <v>56</v>
      </c>
      <c r="E12" s="24" t="s">
        <v>57</v>
      </c>
      <c r="F12" s="24" t="s">
        <v>58</v>
      </c>
      <c r="G12" s="24" t="s">
        <v>59</v>
      </c>
      <c r="H12" s="19" t="s">
        <v>261</v>
      </c>
      <c r="I12" s="22">
        <v>100210.62</v>
      </c>
      <c r="J12" s="19" t="s">
        <v>60</v>
      </c>
      <c r="K12" s="19" t="s">
        <v>230</v>
      </c>
      <c r="L12" s="19" t="s">
        <v>61</v>
      </c>
      <c r="M12" s="27">
        <v>100210.62</v>
      </c>
      <c r="N12" s="27">
        <v>100210.62</v>
      </c>
      <c r="O12" s="19" t="s">
        <v>262</v>
      </c>
      <c r="P12" s="23" t="s">
        <v>263</v>
      </c>
    </row>
    <row r="13" spans="1:16" ht="42" x14ac:dyDescent="0.35">
      <c r="A13" s="37">
        <f>IF(B13="","",COUNTA($B$2:B13))</f>
        <v>12</v>
      </c>
      <c r="B13" s="24">
        <v>2568</v>
      </c>
      <c r="C13" s="24" t="s">
        <v>55</v>
      </c>
      <c r="D13" s="24" t="s">
        <v>56</v>
      </c>
      <c r="E13" s="24" t="s">
        <v>57</v>
      </c>
      <c r="F13" s="24" t="s">
        <v>58</v>
      </c>
      <c r="G13" s="24" t="s">
        <v>59</v>
      </c>
      <c r="H13" s="19" t="s">
        <v>190</v>
      </c>
      <c r="I13" s="22">
        <v>89210</v>
      </c>
      <c r="J13" s="24" t="s">
        <v>60</v>
      </c>
      <c r="K13" s="19" t="s">
        <v>230</v>
      </c>
      <c r="L13" s="19" t="s">
        <v>61</v>
      </c>
      <c r="M13" s="27">
        <f>Table13[[#This Row],[วงเงินงบประมาณที่ได้รับจัดสรร (บาท)]]</f>
        <v>89210</v>
      </c>
      <c r="N13" s="27">
        <f>Table13[[#This Row],[ราคากลาง (บาท)]]</f>
        <v>89210</v>
      </c>
      <c r="O13" s="19" t="s">
        <v>127</v>
      </c>
      <c r="P13" s="23" t="s">
        <v>191</v>
      </c>
    </row>
    <row r="14" spans="1:16" x14ac:dyDescent="0.35">
      <c r="A14" s="37">
        <f>IF(B14="","",COUNTA($B$2:B14))</f>
        <v>13</v>
      </c>
      <c r="B14" s="24">
        <v>2568</v>
      </c>
      <c r="C14" s="24" t="s">
        <v>55</v>
      </c>
      <c r="D14" s="24" t="s">
        <v>56</v>
      </c>
      <c r="E14" s="24" t="s">
        <v>57</v>
      </c>
      <c r="F14" s="24" t="s">
        <v>58</v>
      </c>
      <c r="G14" s="24" t="s">
        <v>59</v>
      </c>
      <c r="H14" s="19" t="s">
        <v>138</v>
      </c>
      <c r="I14" s="22">
        <v>82473.3</v>
      </c>
      <c r="J14" s="24" t="s">
        <v>60</v>
      </c>
      <c r="K14" s="19" t="s">
        <v>230</v>
      </c>
      <c r="L14" s="19" t="s">
        <v>61</v>
      </c>
      <c r="M14" s="27">
        <f>Table13[[#This Row],[วงเงินงบประมาณที่ได้รับจัดสรร (บาท)]]</f>
        <v>82473.3</v>
      </c>
      <c r="N14" s="27">
        <f>Table13[[#This Row],[ราคากลาง (บาท)]]</f>
        <v>82473.3</v>
      </c>
      <c r="O14" s="26" t="s">
        <v>140</v>
      </c>
      <c r="P14" s="23" t="s">
        <v>141</v>
      </c>
    </row>
    <row r="15" spans="1:16" x14ac:dyDescent="0.35">
      <c r="A15" s="37">
        <f>IF(B15="","",COUNTA($B$2:B15))</f>
        <v>14</v>
      </c>
      <c r="B15" s="24">
        <v>2568</v>
      </c>
      <c r="C15" s="24" t="s">
        <v>55</v>
      </c>
      <c r="D15" s="24" t="s">
        <v>56</v>
      </c>
      <c r="E15" s="24" t="s">
        <v>57</v>
      </c>
      <c r="F15" s="24" t="s">
        <v>58</v>
      </c>
      <c r="G15" s="24" t="s">
        <v>59</v>
      </c>
      <c r="H15" s="19" t="s">
        <v>132</v>
      </c>
      <c r="I15" s="22">
        <v>79400</v>
      </c>
      <c r="J15" s="24" t="s">
        <v>60</v>
      </c>
      <c r="K15" s="19" t="s">
        <v>230</v>
      </c>
      <c r="L15" s="19" t="s">
        <v>61</v>
      </c>
      <c r="M15" s="27">
        <f>Table13[[#This Row],[วงเงินงบประมาณที่ได้รับจัดสรร (บาท)]]</f>
        <v>79400</v>
      </c>
      <c r="N15" s="27">
        <f>Table13[[#This Row],[ราคากลาง (บาท)]]</f>
        <v>79400</v>
      </c>
      <c r="O15" s="19" t="s">
        <v>133</v>
      </c>
      <c r="P15" s="23" t="s">
        <v>134</v>
      </c>
    </row>
    <row r="16" spans="1:16" ht="42" x14ac:dyDescent="0.35">
      <c r="A16" s="37">
        <f>IF(B16="","",COUNTA($B$2:B16))</f>
        <v>15</v>
      </c>
      <c r="B16" s="24">
        <v>2568</v>
      </c>
      <c r="C16" s="24" t="s">
        <v>55</v>
      </c>
      <c r="D16" s="24" t="s">
        <v>56</v>
      </c>
      <c r="E16" s="24" t="s">
        <v>57</v>
      </c>
      <c r="F16" s="24" t="s">
        <v>58</v>
      </c>
      <c r="G16" s="24" t="s">
        <v>59</v>
      </c>
      <c r="H16" s="19" t="s">
        <v>213</v>
      </c>
      <c r="I16" s="22">
        <v>79282</v>
      </c>
      <c r="J16" s="24" t="s">
        <v>60</v>
      </c>
      <c r="K16" s="19" t="s">
        <v>62</v>
      </c>
      <c r="L16" s="19" t="s">
        <v>61</v>
      </c>
      <c r="M16" s="27">
        <f>Table13[[#This Row],[วงเงินงบประมาณที่ได้รับจัดสรร (บาท)]]</f>
        <v>79282</v>
      </c>
      <c r="N16" s="27">
        <f>Table13[[#This Row],[ราคากลาง (บาท)]]</f>
        <v>79282</v>
      </c>
      <c r="O16" s="19" t="s">
        <v>75</v>
      </c>
      <c r="P16" s="23" t="s">
        <v>214</v>
      </c>
    </row>
    <row r="17" spans="1:16" x14ac:dyDescent="0.35">
      <c r="A17" s="37">
        <f>IF(B17="","",COUNTA($B$2:B17))</f>
        <v>16</v>
      </c>
      <c r="B17" s="24">
        <v>2568</v>
      </c>
      <c r="C17" s="24" t="s">
        <v>55</v>
      </c>
      <c r="D17" s="24" t="s">
        <v>56</v>
      </c>
      <c r="E17" s="24" t="s">
        <v>57</v>
      </c>
      <c r="F17" s="24" t="s">
        <v>58</v>
      </c>
      <c r="G17" s="24" t="s">
        <v>59</v>
      </c>
      <c r="H17" s="19" t="s">
        <v>135</v>
      </c>
      <c r="I17" s="22">
        <v>76200</v>
      </c>
      <c r="J17" s="24" t="s">
        <v>60</v>
      </c>
      <c r="K17" s="19" t="s">
        <v>62</v>
      </c>
      <c r="L17" s="19" t="s">
        <v>61</v>
      </c>
      <c r="M17" s="27">
        <f>Table13[[#This Row],[วงเงินงบประมาณที่ได้รับจัดสรร (บาท)]]</f>
        <v>76200</v>
      </c>
      <c r="N17" s="27">
        <f>Table13[[#This Row],[ราคากลาง (บาท)]]</f>
        <v>76200</v>
      </c>
      <c r="O17" s="19" t="s">
        <v>136</v>
      </c>
      <c r="P17" s="23" t="s">
        <v>137</v>
      </c>
    </row>
    <row r="18" spans="1:16" ht="42" x14ac:dyDescent="0.35">
      <c r="A18" s="37">
        <f>IF(B18="","",COUNTA($B$2:B18))</f>
        <v>17</v>
      </c>
      <c r="B18" s="24">
        <v>2568</v>
      </c>
      <c r="C18" s="24" t="s">
        <v>55</v>
      </c>
      <c r="D18" s="24" t="s">
        <v>56</v>
      </c>
      <c r="E18" s="24" t="s">
        <v>57</v>
      </c>
      <c r="F18" s="24" t="s">
        <v>58</v>
      </c>
      <c r="G18" s="24" t="s">
        <v>59</v>
      </c>
      <c r="H18" s="19" t="s">
        <v>211</v>
      </c>
      <c r="I18" s="22">
        <v>60700</v>
      </c>
      <c r="J18" s="24" t="s">
        <v>60</v>
      </c>
      <c r="K18" s="19" t="s">
        <v>230</v>
      </c>
      <c r="L18" s="19" t="s">
        <v>61</v>
      </c>
      <c r="M18" s="27">
        <f>Table13[[#This Row],[วงเงินงบประมาณที่ได้รับจัดสรร (บาท)]]</f>
        <v>60700</v>
      </c>
      <c r="N18" s="27">
        <f>Table13[[#This Row],[ราคากลาง (บาท)]]</f>
        <v>60700</v>
      </c>
      <c r="O18" s="19" t="s">
        <v>127</v>
      </c>
      <c r="P18" s="23" t="s">
        <v>212</v>
      </c>
    </row>
    <row r="19" spans="1:16" ht="42" x14ac:dyDescent="0.35">
      <c r="A19" s="37">
        <f>IF(B19="","",COUNTA($B$2:B19))</f>
        <v>18</v>
      </c>
      <c r="B19" s="24">
        <v>2568</v>
      </c>
      <c r="C19" s="24" t="s">
        <v>55</v>
      </c>
      <c r="D19" s="24" t="s">
        <v>56</v>
      </c>
      <c r="E19" s="24" t="s">
        <v>57</v>
      </c>
      <c r="F19" s="24" t="s">
        <v>58</v>
      </c>
      <c r="G19" s="24" t="s">
        <v>59</v>
      </c>
      <c r="H19" s="19" t="s">
        <v>65</v>
      </c>
      <c r="I19" s="22">
        <v>60000</v>
      </c>
      <c r="J19" s="24" t="s">
        <v>60</v>
      </c>
      <c r="K19" s="19" t="s">
        <v>230</v>
      </c>
      <c r="L19" s="19" t="s">
        <v>61</v>
      </c>
      <c r="M19" s="27">
        <f>Table13[[#This Row],[วงเงินงบประมาณที่ได้รับจัดสรร (บาท)]]</f>
        <v>60000</v>
      </c>
      <c r="N19" s="27">
        <f>Table13[[#This Row],[ราคากลาง (บาท)]]</f>
        <v>60000</v>
      </c>
      <c r="O19" s="19" t="s">
        <v>66</v>
      </c>
      <c r="P19" s="23" t="s">
        <v>67</v>
      </c>
    </row>
    <row r="20" spans="1:16" ht="42" x14ac:dyDescent="0.35">
      <c r="A20" s="37">
        <f>IF(B20="","",COUNTA($B$2:B20))</f>
        <v>19</v>
      </c>
      <c r="B20" s="24">
        <v>2568</v>
      </c>
      <c r="C20" s="24" t="s">
        <v>55</v>
      </c>
      <c r="D20" s="24" t="s">
        <v>56</v>
      </c>
      <c r="E20" s="24" t="s">
        <v>57</v>
      </c>
      <c r="F20" s="24" t="s">
        <v>58</v>
      </c>
      <c r="G20" s="24" t="s">
        <v>59</v>
      </c>
      <c r="H20" s="19" t="s">
        <v>68</v>
      </c>
      <c r="I20" s="22">
        <v>60000</v>
      </c>
      <c r="J20" s="24" t="s">
        <v>60</v>
      </c>
      <c r="K20" s="19" t="s">
        <v>230</v>
      </c>
      <c r="L20" s="19" t="s">
        <v>61</v>
      </c>
      <c r="M20" s="27">
        <f>Table13[[#This Row],[วงเงินงบประมาณที่ได้รับจัดสรร (บาท)]]</f>
        <v>60000</v>
      </c>
      <c r="N20" s="27">
        <f>Table13[[#This Row],[ราคากลาง (บาท)]]</f>
        <v>60000</v>
      </c>
      <c r="O20" s="19" t="s">
        <v>69</v>
      </c>
      <c r="P20" s="23" t="s">
        <v>70</v>
      </c>
    </row>
    <row r="21" spans="1:16" x14ac:dyDescent="0.35">
      <c r="A21" s="37">
        <f>IF(B21="","",COUNTA($B$2:B21))</f>
        <v>20</v>
      </c>
      <c r="B21" s="24">
        <v>2568</v>
      </c>
      <c r="C21" s="24" t="s">
        <v>55</v>
      </c>
      <c r="D21" s="24" t="s">
        <v>56</v>
      </c>
      <c r="E21" s="24" t="s">
        <v>57</v>
      </c>
      <c r="F21" s="24" t="s">
        <v>58</v>
      </c>
      <c r="G21" s="24" t="s">
        <v>59</v>
      </c>
      <c r="H21" s="19" t="s">
        <v>77</v>
      </c>
      <c r="I21" s="22">
        <v>60000</v>
      </c>
      <c r="J21" s="24" t="s">
        <v>60</v>
      </c>
      <c r="K21" s="19" t="s">
        <v>230</v>
      </c>
      <c r="L21" s="19" t="s">
        <v>61</v>
      </c>
      <c r="M21" s="27">
        <f>Table13[[#This Row],[วงเงินงบประมาณที่ได้รับจัดสรร (บาท)]]</f>
        <v>60000</v>
      </c>
      <c r="N21" s="27">
        <f>Table13[[#This Row],[ราคากลาง (บาท)]]</f>
        <v>60000</v>
      </c>
      <c r="O21" s="19" t="s">
        <v>78</v>
      </c>
      <c r="P21" s="23" t="s">
        <v>79</v>
      </c>
    </row>
    <row r="22" spans="1:16" ht="42" x14ac:dyDescent="0.35">
      <c r="A22" s="37">
        <f>IF(B22="","",COUNTA($B$2:B22))</f>
        <v>21</v>
      </c>
      <c r="B22" s="24">
        <v>2568</v>
      </c>
      <c r="C22" s="24" t="s">
        <v>55</v>
      </c>
      <c r="D22" s="24" t="s">
        <v>56</v>
      </c>
      <c r="E22" s="24" t="s">
        <v>57</v>
      </c>
      <c r="F22" s="24" t="s">
        <v>58</v>
      </c>
      <c r="G22" s="24" t="s">
        <v>59</v>
      </c>
      <c r="H22" s="19" t="s">
        <v>80</v>
      </c>
      <c r="I22" s="22">
        <v>60000</v>
      </c>
      <c r="J22" s="24" t="s">
        <v>60</v>
      </c>
      <c r="K22" s="19" t="s">
        <v>230</v>
      </c>
      <c r="L22" s="19" t="s">
        <v>61</v>
      </c>
      <c r="M22" s="27">
        <f>Table13[[#This Row],[วงเงินงบประมาณที่ได้รับจัดสรร (บาท)]]</f>
        <v>60000</v>
      </c>
      <c r="N22" s="27">
        <f>Table13[[#This Row],[ราคากลาง (บาท)]]</f>
        <v>60000</v>
      </c>
      <c r="O22" s="19" t="s">
        <v>81</v>
      </c>
      <c r="P22" s="40" t="s">
        <v>301</v>
      </c>
    </row>
    <row r="23" spans="1:16" ht="42" x14ac:dyDescent="0.35">
      <c r="A23" s="37">
        <f>IF(B23="","",COUNTA($B$2:B23))</f>
        <v>22</v>
      </c>
      <c r="B23" s="24">
        <v>2568</v>
      </c>
      <c r="C23" s="24" t="s">
        <v>55</v>
      </c>
      <c r="D23" s="24" t="s">
        <v>56</v>
      </c>
      <c r="E23" s="24" t="s">
        <v>57</v>
      </c>
      <c r="F23" s="24" t="s">
        <v>58</v>
      </c>
      <c r="G23" s="24" t="s">
        <v>59</v>
      </c>
      <c r="H23" s="19" t="s">
        <v>82</v>
      </c>
      <c r="I23" s="22">
        <v>60000</v>
      </c>
      <c r="J23" s="24" t="s">
        <v>60</v>
      </c>
      <c r="K23" s="19" t="s">
        <v>230</v>
      </c>
      <c r="L23" s="19" t="s">
        <v>61</v>
      </c>
      <c r="M23" s="27">
        <f>Table13[[#This Row],[วงเงินงบประมาณที่ได้รับจัดสรร (บาท)]]</f>
        <v>60000</v>
      </c>
      <c r="N23" s="27">
        <f>Table13[[#This Row],[ราคากลาง (บาท)]]</f>
        <v>60000</v>
      </c>
      <c r="O23" s="19" t="s">
        <v>83</v>
      </c>
      <c r="P23" s="23" t="s">
        <v>84</v>
      </c>
    </row>
    <row r="24" spans="1:16" ht="42" x14ac:dyDescent="0.35">
      <c r="A24" s="37">
        <f>IF(B24="","",COUNTA($B$2:B24))</f>
        <v>23</v>
      </c>
      <c r="B24" s="24">
        <v>2568</v>
      </c>
      <c r="C24" s="24" t="s">
        <v>55</v>
      </c>
      <c r="D24" s="24" t="s">
        <v>56</v>
      </c>
      <c r="E24" s="24" t="s">
        <v>57</v>
      </c>
      <c r="F24" s="24" t="s">
        <v>58</v>
      </c>
      <c r="G24" s="24" t="s">
        <v>59</v>
      </c>
      <c r="H24" s="19" t="s">
        <v>88</v>
      </c>
      <c r="I24" s="22">
        <v>60000</v>
      </c>
      <c r="J24" s="24" t="s">
        <v>60</v>
      </c>
      <c r="K24" s="19" t="s">
        <v>230</v>
      </c>
      <c r="L24" s="19" t="s">
        <v>61</v>
      </c>
      <c r="M24" s="27">
        <f>Table13[[#This Row],[วงเงินงบประมาณที่ได้รับจัดสรร (บาท)]]</f>
        <v>60000</v>
      </c>
      <c r="N24" s="27">
        <f>Table13[[#This Row],[ราคากลาง (บาท)]]</f>
        <v>60000</v>
      </c>
      <c r="O24" s="19" t="s">
        <v>89</v>
      </c>
      <c r="P24" s="23" t="s">
        <v>90</v>
      </c>
    </row>
    <row r="25" spans="1:16" x14ac:dyDescent="0.35">
      <c r="A25" s="37">
        <f>IF(B25="","",COUNTA($B$2:B25))</f>
        <v>24</v>
      </c>
      <c r="B25" s="24">
        <v>2568</v>
      </c>
      <c r="C25" s="24" t="s">
        <v>55</v>
      </c>
      <c r="D25" s="24" t="s">
        <v>56</v>
      </c>
      <c r="E25" s="24" t="s">
        <v>57</v>
      </c>
      <c r="F25" s="24" t="s">
        <v>58</v>
      </c>
      <c r="G25" s="24" t="s">
        <v>59</v>
      </c>
      <c r="H25" s="19" t="s">
        <v>151</v>
      </c>
      <c r="I25" s="22">
        <v>60000</v>
      </c>
      <c r="J25" s="24" t="s">
        <v>60</v>
      </c>
      <c r="K25" s="19" t="s">
        <v>230</v>
      </c>
      <c r="L25" s="19" t="s">
        <v>61</v>
      </c>
      <c r="M25" s="27">
        <f>Table13[[#This Row],[วงเงินงบประมาณที่ได้รับจัดสรร (บาท)]]</f>
        <v>60000</v>
      </c>
      <c r="N25" s="27">
        <f>Table13[[#This Row],[ราคากลาง (บาท)]]</f>
        <v>60000</v>
      </c>
      <c r="O25" s="19" t="s">
        <v>152</v>
      </c>
      <c r="P25" s="23" t="s">
        <v>153</v>
      </c>
    </row>
    <row r="26" spans="1:16" ht="42" x14ac:dyDescent="0.35">
      <c r="A26" s="37">
        <f>IF(B26="","",COUNTA($B$2:B26))</f>
        <v>25</v>
      </c>
      <c r="B26" s="24">
        <v>2568</v>
      </c>
      <c r="C26" s="24" t="s">
        <v>55</v>
      </c>
      <c r="D26" s="24" t="s">
        <v>56</v>
      </c>
      <c r="E26" s="24" t="s">
        <v>57</v>
      </c>
      <c r="F26" s="24" t="s">
        <v>58</v>
      </c>
      <c r="G26" s="24" t="s">
        <v>59</v>
      </c>
      <c r="H26" s="19" t="s">
        <v>282</v>
      </c>
      <c r="I26" s="22">
        <v>60000</v>
      </c>
      <c r="J26" s="19" t="s">
        <v>60</v>
      </c>
      <c r="K26" s="19" t="s">
        <v>62</v>
      </c>
      <c r="L26" s="19" t="s">
        <v>61</v>
      </c>
      <c r="M26" s="27">
        <v>60000</v>
      </c>
      <c r="N26" s="27">
        <v>60000</v>
      </c>
      <c r="O26" s="19" t="s">
        <v>66</v>
      </c>
      <c r="P26" s="23" t="s">
        <v>283</v>
      </c>
    </row>
    <row r="27" spans="1:16" ht="42" x14ac:dyDescent="0.35">
      <c r="A27" s="37">
        <f>IF(B27="","",COUNTA($B$2:B27))</f>
        <v>26</v>
      </c>
      <c r="B27" s="24">
        <v>2568</v>
      </c>
      <c r="C27" s="24" t="s">
        <v>55</v>
      </c>
      <c r="D27" s="24" t="s">
        <v>56</v>
      </c>
      <c r="E27" s="24" t="s">
        <v>57</v>
      </c>
      <c r="F27" s="24" t="s">
        <v>58</v>
      </c>
      <c r="G27" s="24" t="s">
        <v>59</v>
      </c>
      <c r="H27" s="19" t="s">
        <v>282</v>
      </c>
      <c r="I27" s="22">
        <v>60000</v>
      </c>
      <c r="J27" s="19" t="s">
        <v>60</v>
      </c>
      <c r="K27" s="19" t="s">
        <v>62</v>
      </c>
      <c r="L27" s="19" t="s">
        <v>61</v>
      </c>
      <c r="M27" s="27">
        <v>60000</v>
      </c>
      <c r="N27" s="27">
        <v>60000</v>
      </c>
      <c r="O27" s="19" t="s">
        <v>284</v>
      </c>
      <c r="P27" s="23" t="s">
        <v>285</v>
      </c>
    </row>
    <row r="28" spans="1:16" ht="42" x14ac:dyDescent="0.35">
      <c r="A28" s="37">
        <f>IF(B28="","",COUNTA($B$2:B28))</f>
        <v>27</v>
      </c>
      <c r="B28" s="24">
        <v>2568</v>
      </c>
      <c r="C28" s="24" t="s">
        <v>55</v>
      </c>
      <c r="D28" s="24" t="s">
        <v>56</v>
      </c>
      <c r="E28" s="24" t="s">
        <v>57</v>
      </c>
      <c r="F28" s="24" t="s">
        <v>58</v>
      </c>
      <c r="G28" s="24" t="s">
        <v>59</v>
      </c>
      <c r="H28" s="19" t="s">
        <v>282</v>
      </c>
      <c r="I28" s="22">
        <v>60000</v>
      </c>
      <c r="J28" s="19" t="s">
        <v>60</v>
      </c>
      <c r="K28" s="19" t="s">
        <v>62</v>
      </c>
      <c r="L28" s="19" t="s">
        <v>61</v>
      </c>
      <c r="M28" s="27">
        <v>60000</v>
      </c>
      <c r="N28" s="27">
        <v>60000</v>
      </c>
      <c r="O28" s="19" t="s">
        <v>222</v>
      </c>
      <c r="P28" s="23" t="s">
        <v>286</v>
      </c>
    </row>
    <row r="29" spans="1:16" ht="42" x14ac:dyDescent="0.35">
      <c r="A29" s="37">
        <f>IF(B29="","",COUNTA($B$2:B29))</f>
        <v>28</v>
      </c>
      <c r="B29" s="24">
        <v>2568</v>
      </c>
      <c r="C29" s="24" t="s">
        <v>55</v>
      </c>
      <c r="D29" s="24" t="s">
        <v>56</v>
      </c>
      <c r="E29" s="24" t="s">
        <v>57</v>
      </c>
      <c r="F29" s="24" t="s">
        <v>58</v>
      </c>
      <c r="G29" s="24" t="s">
        <v>59</v>
      </c>
      <c r="H29" s="19" t="s">
        <v>287</v>
      </c>
      <c r="I29" s="22">
        <v>60000</v>
      </c>
      <c r="J29" s="19" t="s">
        <v>60</v>
      </c>
      <c r="K29" s="19" t="s">
        <v>62</v>
      </c>
      <c r="L29" s="19" t="s">
        <v>61</v>
      </c>
      <c r="M29" s="27">
        <v>60000</v>
      </c>
      <c r="N29" s="27">
        <v>60000</v>
      </c>
      <c r="O29" s="19" t="s">
        <v>81</v>
      </c>
      <c r="P29" s="23" t="s">
        <v>288</v>
      </c>
    </row>
    <row r="30" spans="1:16" ht="42" x14ac:dyDescent="0.35">
      <c r="A30" s="37">
        <f>IF(B30="","",COUNTA($B$2:B30))</f>
        <v>29</v>
      </c>
      <c r="B30" s="24">
        <v>2568</v>
      </c>
      <c r="C30" s="24" t="s">
        <v>55</v>
      </c>
      <c r="D30" s="24" t="s">
        <v>56</v>
      </c>
      <c r="E30" s="24" t="s">
        <v>57</v>
      </c>
      <c r="F30" s="24" t="s">
        <v>58</v>
      </c>
      <c r="G30" s="24" t="s">
        <v>59</v>
      </c>
      <c r="H30" s="19" t="s">
        <v>289</v>
      </c>
      <c r="I30" s="22">
        <v>60000</v>
      </c>
      <c r="J30" s="19" t="s">
        <v>60</v>
      </c>
      <c r="K30" s="19" t="s">
        <v>62</v>
      </c>
      <c r="L30" s="19" t="s">
        <v>61</v>
      </c>
      <c r="M30" s="27">
        <v>60000</v>
      </c>
      <c r="N30" s="27">
        <v>60000</v>
      </c>
      <c r="O30" s="19" t="s">
        <v>173</v>
      </c>
      <c r="P30" s="23" t="s">
        <v>290</v>
      </c>
    </row>
    <row r="31" spans="1:16" ht="42" x14ac:dyDescent="0.35">
      <c r="A31" s="37">
        <f>IF(B31="","",COUNTA($B$2:B31))</f>
        <v>30</v>
      </c>
      <c r="B31" s="24">
        <v>2568</v>
      </c>
      <c r="C31" s="24" t="s">
        <v>55</v>
      </c>
      <c r="D31" s="24" t="s">
        <v>56</v>
      </c>
      <c r="E31" s="24" t="s">
        <v>57</v>
      </c>
      <c r="F31" s="24" t="s">
        <v>58</v>
      </c>
      <c r="G31" s="24" t="s">
        <v>59</v>
      </c>
      <c r="H31" s="19" t="s">
        <v>291</v>
      </c>
      <c r="I31" s="22">
        <v>60000</v>
      </c>
      <c r="J31" s="19" t="s">
        <v>60</v>
      </c>
      <c r="K31" s="19" t="s">
        <v>62</v>
      </c>
      <c r="L31" s="19" t="s">
        <v>61</v>
      </c>
      <c r="M31" s="27">
        <v>60000</v>
      </c>
      <c r="N31" s="27">
        <v>60000</v>
      </c>
      <c r="O31" s="19" t="s">
        <v>78</v>
      </c>
      <c r="P31" s="23" t="s">
        <v>292</v>
      </c>
    </row>
    <row r="32" spans="1:16" x14ac:dyDescent="0.35">
      <c r="A32" s="37">
        <f>IF(B32="","",COUNTA($B$2:B32))</f>
        <v>31</v>
      </c>
      <c r="B32" s="24">
        <v>2568</v>
      </c>
      <c r="C32" s="24" t="s">
        <v>55</v>
      </c>
      <c r="D32" s="24" t="s">
        <v>56</v>
      </c>
      <c r="E32" s="24" t="s">
        <v>57</v>
      </c>
      <c r="F32" s="24" t="s">
        <v>58</v>
      </c>
      <c r="G32" s="24" t="s">
        <v>59</v>
      </c>
      <c r="H32" s="19" t="s">
        <v>293</v>
      </c>
      <c r="I32" s="22">
        <v>60000</v>
      </c>
      <c r="J32" s="19" t="s">
        <v>60</v>
      </c>
      <c r="K32" s="19" t="s">
        <v>62</v>
      </c>
      <c r="L32" s="19" t="s">
        <v>61</v>
      </c>
      <c r="M32" s="27">
        <v>60000</v>
      </c>
      <c r="N32" s="27">
        <v>60000</v>
      </c>
      <c r="O32" s="19" t="s">
        <v>69</v>
      </c>
      <c r="P32" s="23" t="s">
        <v>294</v>
      </c>
    </row>
    <row r="33" spans="1:16" ht="42" x14ac:dyDescent="0.35">
      <c r="A33" s="37">
        <f>IF(B33="","",COUNTA($B$2:B33))</f>
        <v>32</v>
      </c>
      <c r="B33" s="24">
        <v>2568</v>
      </c>
      <c r="C33" s="24" t="s">
        <v>55</v>
      </c>
      <c r="D33" s="24" t="s">
        <v>56</v>
      </c>
      <c r="E33" s="24" t="s">
        <v>57</v>
      </c>
      <c r="F33" s="24" t="s">
        <v>58</v>
      </c>
      <c r="G33" s="24" t="s">
        <v>59</v>
      </c>
      <c r="H33" s="19" t="s">
        <v>295</v>
      </c>
      <c r="I33" s="22">
        <v>60000</v>
      </c>
      <c r="J33" s="19" t="s">
        <v>60</v>
      </c>
      <c r="K33" s="19" t="s">
        <v>62</v>
      </c>
      <c r="L33" s="19" t="s">
        <v>61</v>
      </c>
      <c r="M33" s="27">
        <v>60000</v>
      </c>
      <c r="N33" s="27">
        <v>60000</v>
      </c>
      <c r="O33" s="19" t="s">
        <v>83</v>
      </c>
      <c r="P33" s="23" t="s">
        <v>296</v>
      </c>
    </row>
    <row r="34" spans="1:16" x14ac:dyDescent="0.35">
      <c r="A34" s="37">
        <f>IF(B34="","",COUNTA($B$2:B34))</f>
        <v>33</v>
      </c>
      <c r="B34" s="24">
        <v>2568</v>
      </c>
      <c r="C34" s="24" t="s">
        <v>55</v>
      </c>
      <c r="D34" s="24" t="s">
        <v>56</v>
      </c>
      <c r="E34" s="24" t="s">
        <v>57</v>
      </c>
      <c r="F34" s="24" t="s">
        <v>58</v>
      </c>
      <c r="G34" s="24" t="s">
        <v>59</v>
      </c>
      <c r="H34" s="19" t="s">
        <v>156</v>
      </c>
      <c r="I34" s="22">
        <v>59652.5</v>
      </c>
      <c r="J34" s="24" t="s">
        <v>60</v>
      </c>
      <c r="K34" s="19" t="s">
        <v>230</v>
      </c>
      <c r="L34" s="19" t="s">
        <v>61</v>
      </c>
      <c r="M34" s="27">
        <f>Table13[[#This Row],[วงเงินงบประมาณที่ได้รับจัดสรร (บาท)]]</f>
        <v>59652.5</v>
      </c>
      <c r="N34" s="27">
        <f>Table13[[#This Row],[ราคากลาง (บาท)]]</f>
        <v>59652.5</v>
      </c>
      <c r="O34" s="19" t="s">
        <v>157</v>
      </c>
      <c r="P34" s="23" t="s">
        <v>158</v>
      </c>
    </row>
    <row r="35" spans="1:16" ht="168" x14ac:dyDescent="0.35">
      <c r="A35" s="37">
        <f>IF(B35="","",COUNTA($B$2:B35))</f>
        <v>34</v>
      </c>
      <c r="B35" s="24">
        <v>2568</v>
      </c>
      <c r="C35" s="24" t="s">
        <v>55</v>
      </c>
      <c r="D35" s="24" t="s">
        <v>56</v>
      </c>
      <c r="E35" s="24" t="s">
        <v>57</v>
      </c>
      <c r="F35" s="24" t="s">
        <v>58</v>
      </c>
      <c r="G35" s="24" t="s">
        <v>59</v>
      </c>
      <c r="H35" s="19" t="s">
        <v>252</v>
      </c>
      <c r="I35" s="22">
        <v>56304.91</v>
      </c>
      <c r="J35" s="24" t="s">
        <v>60</v>
      </c>
      <c r="K35" s="19" t="s">
        <v>230</v>
      </c>
      <c r="L35" s="19" t="s">
        <v>61</v>
      </c>
      <c r="M35" s="27">
        <v>56304.91</v>
      </c>
      <c r="N35" s="27">
        <v>56304.91</v>
      </c>
      <c r="O35" s="19" t="s">
        <v>254</v>
      </c>
      <c r="P35" s="23" t="s">
        <v>255</v>
      </c>
    </row>
    <row r="36" spans="1:16" x14ac:dyDescent="0.35">
      <c r="A36" s="37">
        <f>IF(B36="","",COUNTA($B$2:B36))</f>
        <v>35</v>
      </c>
      <c r="B36" s="24">
        <v>2568</v>
      </c>
      <c r="C36" s="24" t="s">
        <v>55</v>
      </c>
      <c r="D36" s="24" t="s">
        <v>56</v>
      </c>
      <c r="E36" s="24" t="s">
        <v>57</v>
      </c>
      <c r="F36" s="24" t="s">
        <v>58</v>
      </c>
      <c r="G36" s="24" t="s">
        <v>59</v>
      </c>
      <c r="H36" s="19" t="s">
        <v>165</v>
      </c>
      <c r="I36" s="22">
        <v>52494.2</v>
      </c>
      <c r="J36" s="24" t="s">
        <v>60</v>
      </c>
      <c r="K36" s="19" t="s">
        <v>230</v>
      </c>
      <c r="L36" s="19" t="s">
        <v>61</v>
      </c>
      <c r="M36" s="27">
        <f>Table13[[#This Row],[วงเงินงบประมาณที่ได้รับจัดสรร (บาท)]]</f>
        <v>52494.2</v>
      </c>
      <c r="N36" s="27">
        <f>Table13[[#This Row],[ราคากลาง (บาท)]]</f>
        <v>52494.2</v>
      </c>
      <c r="O36" s="19" t="s">
        <v>157</v>
      </c>
      <c r="P36" s="23" t="s">
        <v>166</v>
      </c>
    </row>
    <row r="37" spans="1:16" x14ac:dyDescent="0.35">
      <c r="A37" s="37">
        <f>IF(B37="","",COUNTA($B$2:B37))</f>
        <v>36</v>
      </c>
      <c r="B37" s="24">
        <v>2568</v>
      </c>
      <c r="C37" s="24" t="s">
        <v>55</v>
      </c>
      <c r="D37" s="24" t="s">
        <v>56</v>
      </c>
      <c r="E37" s="24" t="s">
        <v>57</v>
      </c>
      <c r="F37" s="24" t="s">
        <v>58</v>
      </c>
      <c r="G37" s="24" t="s">
        <v>59</v>
      </c>
      <c r="H37" s="19" t="s">
        <v>177</v>
      </c>
      <c r="I37" s="22">
        <v>51587.7</v>
      </c>
      <c r="J37" s="24" t="s">
        <v>60</v>
      </c>
      <c r="K37" s="19" t="s">
        <v>230</v>
      </c>
      <c r="L37" s="19" t="s">
        <v>61</v>
      </c>
      <c r="M37" s="27">
        <f>Table13[[#This Row],[วงเงินงบประมาณที่ได้รับจัดสรร (บาท)]]</f>
        <v>51587.7</v>
      </c>
      <c r="N37" s="27">
        <f>Table13[[#This Row],[ราคากลาง (บาท)]]</f>
        <v>51587.7</v>
      </c>
      <c r="O37" s="19" t="s">
        <v>140</v>
      </c>
      <c r="P37" s="23" t="s">
        <v>178</v>
      </c>
    </row>
    <row r="38" spans="1:16" ht="42" x14ac:dyDescent="0.35">
      <c r="A38" s="37">
        <f>IF(B38="","",COUNTA($B$2:B38))</f>
        <v>37</v>
      </c>
      <c r="B38" s="24">
        <v>2568</v>
      </c>
      <c r="C38" s="24" t="s">
        <v>55</v>
      </c>
      <c r="D38" s="24" t="s">
        <v>56</v>
      </c>
      <c r="E38" s="24" t="s">
        <v>57</v>
      </c>
      <c r="F38" s="24" t="s">
        <v>58</v>
      </c>
      <c r="G38" s="24" t="s">
        <v>59</v>
      </c>
      <c r="H38" s="19" t="s">
        <v>224</v>
      </c>
      <c r="I38" s="22">
        <v>50000</v>
      </c>
      <c r="J38" s="24" t="s">
        <v>60</v>
      </c>
      <c r="K38" s="19" t="s">
        <v>62</v>
      </c>
      <c r="L38" s="19" t="s">
        <v>61</v>
      </c>
      <c r="M38" s="27">
        <f>Table13[[#This Row],[วงเงินงบประมาณที่ได้รับจัดสรร (บาท)]]</f>
        <v>50000</v>
      </c>
      <c r="N38" s="27">
        <f>Table13[[#This Row],[ราคากลาง (บาท)]]</f>
        <v>50000</v>
      </c>
      <c r="O38" s="19" t="s">
        <v>225</v>
      </c>
      <c r="P38" s="23" t="s">
        <v>226</v>
      </c>
    </row>
    <row r="39" spans="1:16" ht="42" x14ac:dyDescent="0.35">
      <c r="A39" s="37">
        <f>IF(B39="","",COUNTA($B$2:B39))</f>
        <v>38</v>
      </c>
      <c r="B39" s="24">
        <v>2568</v>
      </c>
      <c r="C39" s="24" t="s">
        <v>55</v>
      </c>
      <c r="D39" s="24" t="s">
        <v>56</v>
      </c>
      <c r="E39" s="24" t="s">
        <v>57</v>
      </c>
      <c r="F39" s="24" t="s">
        <v>58</v>
      </c>
      <c r="G39" s="24" t="s">
        <v>59</v>
      </c>
      <c r="H39" s="19" t="s">
        <v>227</v>
      </c>
      <c r="I39" s="22">
        <v>50000</v>
      </c>
      <c r="J39" s="24" t="s">
        <v>60</v>
      </c>
      <c r="K39" s="19" t="s">
        <v>62</v>
      </c>
      <c r="L39" s="19" t="s">
        <v>61</v>
      </c>
      <c r="M39" s="27">
        <f>Table13[[#This Row],[วงเงินงบประมาณที่ได้รับจัดสรร (บาท)]]</f>
        <v>50000</v>
      </c>
      <c r="N39" s="27">
        <f>Table13[[#This Row],[ราคากลาง (บาท)]]</f>
        <v>50000</v>
      </c>
      <c r="O39" s="19" t="s">
        <v>228</v>
      </c>
      <c r="P39" s="23" t="s">
        <v>229</v>
      </c>
    </row>
    <row r="40" spans="1:16" x14ac:dyDescent="0.35">
      <c r="A40" s="37">
        <f>IF(B40="","",COUNTA($B$2:B40))</f>
        <v>39</v>
      </c>
      <c r="B40" s="24">
        <v>2568</v>
      </c>
      <c r="C40" s="24" t="s">
        <v>55</v>
      </c>
      <c r="D40" s="24" t="s">
        <v>56</v>
      </c>
      <c r="E40" s="24" t="s">
        <v>57</v>
      </c>
      <c r="F40" s="24" t="s">
        <v>58</v>
      </c>
      <c r="G40" s="24" t="s">
        <v>59</v>
      </c>
      <c r="H40" s="19" t="s">
        <v>240</v>
      </c>
      <c r="I40" s="22">
        <v>49000</v>
      </c>
      <c r="J40" s="24" t="s">
        <v>60</v>
      </c>
      <c r="K40" s="19" t="s">
        <v>230</v>
      </c>
      <c r="L40" s="19" t="s">
        <v>61</v>
      </c>
      <c r="M40" s="27">
        <f>Table13[[#This Row],[วงเงินงบประมาณที่ได้รับจัดสรร (บาท)]]</f>
        <v>49000</v>
      </c>
      <c r="N40" s="27">
        <f>Table13[[#This Row],[ราคากลาง (บาท)]]</f>
        <v>49000</v>
      </c>
      <c r="O40" s="19" t="s">
        <v>241</v>
      </c>
      <c r="P40" s="23" t="s">
        <v>242</v>
      </c>
    </row>
    <row r="41" spans="1:16" ht="168" x14ac:dyDescent="0.35">
      <c r="A41" s="37">
        <f>IF(B41="","",COUNTA($B$2:B41))</f>
        <v>40</v>
      </c>
      <c r="B41" s="24">
        <v>2568</v>
      </c>
      <c r="C41" s="24" t="s">
        <v>55</v>
      </c>
      <c r="D41" s="24" t="s">
        <v>56</v>
      </c>
      <c r="E41" s="24" t="s">
        <v>57</v>
      </c>
      <c r="F41" s="24" t="s">
        <v>58</v>
      </c>
      <c r="G41" s="24" t="s">
        <v>59</v>
      </c>
      <c r="H41" s="19" t="s">
        <v>257</v>
      </c>
      <c r="I41" s="22">
        <v>48764.65</v>
      </c>
      <c r="J41" s="24" t="s">
        <v>60</v>
      </c>
      <c r="K41" s="19" t="s">
        <v>230</v>
      </c>
      <c r="L41" s="19" t="s">
        <v>61</v>
      </c>
      <c r="M41" s="27">
        <v>48764.65</v>
      </c>
      <c r="N41" s="27">
        <v>48764.65</v>
      </c>
      <c r="O41" s="19" t="s">
        <v>254</v>
      </c>
      <c r="P41" s="23" t="s">
        <v>255</v>
      </c>
    </row>
    <row r="42" spans="1:16" x14ac:dyDescent="0.35">
      <c r="A42" s="37">
        <f>IF(B42="","",COUNTA($B$2:B42))</f>
        <v>41</v>
      </c>
      <c r="B42" s="24">
        <v>2568</v>
      </c>
      <c r="C42" s="24" t="s">
        <v>55</v>
      </c>
      <c r="D42" s="24" t="s">
        <v>56</v>
      </c>
      <c r="E42" s="24" t="s">
        <v>57</v>
      </c>
      <c r="F42" s="24" t="s">
        <v>58</v>
      </c>
      <c r="G42" s="24" t="s">
        <v>59</v>
      </c>
      <c r="H42" s="19" t="s">
        <v>232</v>
      </c>
      <c r="I42" s="22">
        <v>44717.440000000002</v>
      </c>
      <c r="J42" s="24" t="s">
        <v>60</v>
      </c>
      <c r="K42" s="19" t="s">
        <v>230</v>
      </c>
      <c r="L42" s="19" t="s">
        <v>61</v>
      </c>
      <c r="M42" s="27">
        <v>44717.440000000002</v>
      </c>
      <c r="N42" s="27">
        <v>44717.440000000002</v>
      </c>
      <c r="O42" s="19" t="s">
        <v>233</v>
      </c>
      <c r="P42" s="23" t="s">
        <v>234</v>
      </c>
    </row>
    <row r="43" spans="1:16" x14ac:dyDescent="0.35">
      <c r="A43" s="37">
        <f>IF(B43="","",COUNTA($B$2:B43))</f>
        <v>42</v>
      </c>
      <c r="B43" s="24">
        <v>2568</v>
      </c>
      <c r="C43" s="24" t="s">
        <v>55</v>
      </c>
      <c r="D43" s="24" t="s">
        <v>56</v>
      </c>
      <c r="E43" s="24" t="s">
        <v>57</v>
      </c>
      <c r="F43" s="24" t="s">
        <v>58</v>
      </c>
      <c r="G43" s="24" t="s">
        <v>59</v>
      </c>
      <c r="H43" s="19" t="s">
        <v>129</v>
      </c>
      <c r="I43" s="22">
        <v>43554</v>
      </c>
      <c r="J43" s="24" t="s">
        <v>60</v>
      </c>
      <c r="K43" s="19" t="s">
        <v>230</v>
      </c>
      <c r="L43" s="19" t="s">
        <v>61</v>
      </c>
      <c r="M43" s="27">
        <f>Table13[[#This Row],[วงเงินงบประมาณที่ได้รับจัดสรร (บาท)]]</f>
        <v>43554</v>
      </c>
      <c r="N43" s="27">
        <f>Table13[[#This Row],[ราคากลาง (บาท)]]</f>
        <v>43554</v>
      </c>
      <c r="O43" s="19" t="s">
        <v>130</v>
      </c>
      <c r="P43" s="23" t="s">
        <v>131</v>
      </c>
    </row>
    <row r="44" spans="1:16" x14ac:dyDescent="0.35">
      <c r="A44" s="37">
        <f>IF(B44="","",COUNTA($B$2:B44))</f>
        <v>43</v>
      </c>
      <c r="B44" s="24">
        <v>2568</v>
      </c>
      <c r="C44" s="24" t="s">
        <v>55</v>
      </c>
      <c r="D44" s="24" t="s">
        <v>56</v>
      </c>
      <c r="E44" s="24" t="s">
        <v>57</v>
      </c>
      <c r="F44" s="24" t="s">
        <v>58</v>
      </c>
      <c r="G44" s="24" t="s">
        <v>59</v>
      </c>
      <c r="H44" s="19" t="s">
        <v>120</v>
      </c>
      <c r="I44" s="22">
        <v>42000</v>
      </c>
      <c r="J44" s="24" t="s">
        <v>60</v>
      </c>
      <c r="K44" s="19" t="s">
        <v>230</v>
      </c>
      <c r="L44" s="19" t="s">
        <v>61</v>
      </c>
      <c r="M44" s="27">
        <f>Table13[[#This Row],[วงเงินงบประมาณที่ได้รับจัดสรร (บาท)]]</f>
        <v>42000</v>
      </c>
      <c r="N44" s="27">
        <f>Table13[[#This Row],[ราคากลาง (บาท)]]</f>
        <v>42000</v>
      </c>
      <c r="O44" s="19" t="s">
        <v>121</v>
      </c>
      <c r="P44" s="36" t="s">
        <v>122</v>
      </c>
    </row>
    <row r="45" spans="1:16" ht="168" x14ac:dyDescent="0.35">
      <c r="A45" s="37">
        <f>IF(B45="","",COUNTA($B$2:B45))</f>
        <v>44</v>
      </c>
      <c r="B45" s="24">
        <v>2568</v>
      </c>
      <c r="C45" s="24" t="s">
        <v>55</v>
      </c>
      <c r="D45" s="24" t="s">
        <v>56</v>
      </c>
      <c r="E45" s="24" t="s">
        <v>57</v>
      </c>
      <c r="F45" s="24" t="s">
        <v>58</v>
      </c>
      <c r="G45" s="24" t="s">
        <v>59</v>
      </c>
      <c r="H45" s="19" t="s">
        <v>256</v>
      </c>
      <c r="I45" s="22">
        <v>41227.800000000003</v>
      </c>
      <c r="J45" s="24" t="s">
        <v>60</v>
      </c>
      <c r="K45" s="19" t="s">
        <v>230</v>
      </c>
      <c r="L45" s="19" t="s">
        <v>61</v>
      </c>
      <c r="M45" s="27">
        <v>41227.800000000003</v>
      </c>
      <c r="N45" s="27">
        <v>41227.800000000003</v>
      </c>
      <c r="O45" s="19" t="s">
        <v>254</v>
      </c>
      <c r="P45" s="23" t="s">
        <v>255</v>
      </c>
    </row>
    <row r="46" spans="1:16" ht="168" x14ac:dyDescent="0.35">
      <c r="A46" s="37">
        <f>IF(B46="","",COUNTA($B$2:B46))</f>
        <v>45</v>
      </c>
      <c r="B46" s="2">
        <v>2568</v>
      </c>
      <c r="C46" s="24" t="s">
        <v>55</v>
      </c>
      <c r="D46" s="24" t="s">
        <v>56</v>
      </c>
      <c r="E46" s="24" t="s">
        <v>57</v>
      </c>
      <c r="F46" s="24" t="s">
        <v>58</v>
      </c>
      <c r="G46" s="24" t="s">
        <v>59</v>
      </c>
      <c r="H46" s="19" t="s">
        <v>257</v>
      </c>
      <c r="I46" s="22">
        <v>40695.949999999997</v>
      </c>
      <c r="J46" s="24" t="s">
        <v>60</v>
      </c>
      <c r="K46" s="19" t="s">
        <v>230</v>
      </c>
      <c r="L46" s="19" t="s">
        <v>61</v>
      </c>
      <c r="M46" s="27">
        <v>40695.949999999997</v>
      </c>
      <c r="N46" s="27">
        <v>40695.949999999997</v>
      </c>
      <c r="O46" s="19" t="s">
        <v>254</v>
      </c>
      <c r="P46" s="23" t="s">
        <v>255</v>
      </c>
    </row>
    <row r="47" spans="1:16" ht="42" x14ac:dyDescent="0.35">
      <c r="A47" s="37">
        <f>IF(B47="","",COUNTA($B$2:B47))</f>
        <v>46</v>
      </c>
      <c r="B47" s="24">
        <v>2568</v>
      </c>
      <c r="C47" s="24" t="s">
        <v>55</v>
      </c>
      <c r="D47" s="24" t="s">
        <v>56</v>
      </c>
      <c r="E47" s="24" t="s">
        <v>57</v>
      </c>
      <c r="F47" s="24" t="s">
        <v>58</v>
      </c>
      <c r="G47" s="24" t="s">
        <v>59</v>
      </c>
      <c r="H47" s="19" t="s">
        <v>74</v>
      </c>
      <c r="I47" s="22">
        <v>40000</v>
      </c>
      <c r="J47" s="24" t="s">
        <v>60</v>
      </c>
      <c r="K47" s="19" t="s">
        <v>230</v>
      </c>
      <c r="L47" s="19" t="s">
        <v>61</v>
      </c>
      <c r="M47" s="27">
        <f>Table13[[#This Row],[วงเงินงบประมาณที่ได้รับจัดสรร (บาท)]]</f>
        <v>40000</v>
      </c>
      <c r="N47" s="27">
        <f>Table13[[#This Row],[ราคากลาง (บาท)]]</f>
        <v>40000</v>
      </c>
      <c r="O47" s="19" t="s">
        <v>75</v>
      </c>
      <c r="P47" s="23" t="s">
        <v>76</v>
      </c>
    </row>
    <row r="48" spans="1:16" x14ac:dyDescent="0.35">
      <c r="A48" s="37">
        <f>IF(B48="","",COUNTA($B$2:B48))</f>
        <v>47</v>
      </c>
      <c r="B48" s="24">
        <v>2568</v>
      </c>
      <c r="C48" s="24" t="s">
        <v>55</v>
      </c>
      <c r="D48" s="24" t="s">
        <v>56</v>
      </c>
      <c r="E48" s="24" t="s">
        <v>57</v>
      </c>
      <c r="F48" s="24" t="s">
        <v>58</v>
      </c>
      <c r="G48" s="24" t="s">
        <v>59</v>
      </c>
      <c r="H48" s="19" t="s">
        <v>172</v>
      </c>
      <c r="I48" s="22">
        <v>40000</v>
      </c>
      <c r="J48" s="24" t="s">
        <v>60</v>
      </c>
      <c r="K48" s="19" t="s">
        <v>230</v>
      </c>
      <c r="L48" s="19" t="s">
        <v>61</v>
      </c>
      <c r="M48" s="27">
        <f>Table13[[#This Row],[วงเงินงบประมาณที่ได้รับจัดสรร (บาท)]]</f>
        <v>40000</v>
      </c>
      <c r="N48" s="27">
        <f>Table13[[#This Row],[ราคากลาง (บาท)]]</f>
        <v>40000</v>
      </c>
      <c r="O48" s="19" t="s">
        <v>173</v>
      </c>
      <c r="P48" s="23" t="s">
        <v>174</v>
      </c>
    </row>
    <row r="49" spans="1:16" x14ac:dyDescent="0.35">
      <c r="A49" s="37">
        <f>IF(B49="","",COUNTA($B$2:B49))</f>
        <v>48</v>
      </c>
      <c r="B49" s="24">
        <v>2568</v>
      </c>
      <c r="C49" s="24" t="s">
        <v>55</v>
      </c>
      <c r="D49" s="24" t="s">
        <v>56</v>
      </c>
      <c r="E49" s="24" t="s">
        <v>57</v>
      </c>
      <c r="F49" s="24" t="s">
        <v>58</v>
      </c>
      <c r="G49" s="24" t="s">
        <v>59</v>
      </c>
      <c r="H49" s="19" t="s">
        <v>297</v>
      </c>
      <c r="I49" s="22">
        <v>40000</v>
      </c>
      <c r="J49" s="19" t="s">
        <v>60</v>
      </c>
      <c r="K49" s="19" t="s">
        <v>62</v>
      </c>
      <c r="L49" s="19" t="s">
        <v>61</v>
      </c>
      <c r="M49" s="27">
        <v>40000</v>
      </c>
      <c r="N49" s="27">
        <v>40000</v>
      </c>
      <c r="O49" s="19" t="s">
        <v>298</v>
      </c>
      <c r="P49" s="23" t="s">
        <v>299</v>
      </c>
    </row>
    <row r="50" spans="1:16" x14ac:dyDescent="0.35">
      <c r="A50" s="37">
        <f>IF(B50="","",COUNTA($B$2:B50))</f>
        <v>49</v>
      </c>
      <c r="B50" s="24">
        <v>2568</v>
      </c>
      <c r="C50" s="24" t="s">
        <v>55</v>
      </c>
      <c r="D50" s="24" t="s">
        <v>56</v>
      </c>
      <c r="E50" s="24" t="s">
        <v>57</v>
      </c>
      <c r="F50" s="24" t="s">
        <v>58</v>
      </c>
      <c r="G50" s="24" t="s">
        <v>59</v>
      </c>
      <c r="H50" s="19" t="s">
        <v>85</v>
      </c>
      <c r="I50" s="22">
        <v>39600</v>
      </c>
      <c r="J50" s="24" t="s">
        <v>60</v>
      </c>
      <c r="K50" s="19" t="s">
        <v>230</v>
      </c>
      <c r="L50" s="19" t="s">
        <v>61</v>
      </c>
      <c r="M50" s="27">
        <f>Table13[[#This Row],[วงเงินงบประมาณที่ได้รับจัดสรร (บาท)]]</f>
        <v>39600</v>
      </c>
      <c r="N50" s="27">
        <f>Table13[[#This Row],[ราคากลาง (บาท)]]</f>
        <v>39600</v>
      </c>
      <c r="O50" s="19" t="s">
        <v>86</v>
      </c>
      <c r="P50" s="23" t="s">
        <v>87</v>
      </c>
    </row>
    <row r="51" spans="1:16" x14ac:dyDescent="0.35">
      <c r="A51" s="37">
        <f>IF(B51="","",COUNTA($B$2:B51))</f>
        <v>50</v>
      </c>
      <c r="B51" s="24">
        <v>2568</v>
      </c>
      <c r="C51" s="24" t="s">
        <v>55</v>
      </c>
      <c r="D51" s="24" t="s">
        <v>56</v>
      </c>
      <c r="E51" s="24" t="s">
        <v>57</v>
      </c>
      <c r="F51" s="24" t="s">
        <v>58</v>
      </c>
      <c r="G51" s="24" t="s">
        <v>59</v>
      </c>
      <c r="H51" s="19" t="s">
        <v>159</v>
      </c>
      <c r="I51" s="22">
        <v>39500</v>
      </c>
      <c r="J51" s="24" t="s">
        <v>60</v>
      </c>
      <c r="K51" s="19" t="s">
        <v>230</v>
      </c>
      <c r="L51" s="19" t="s">
        <v>61</v>
      </c>
      <c r="M51" s="27">
        <f>Table13[[#This Row],[วงเงินงบประมาณที่ได้รับจัดสรร (บาท)]]</f>
        <v>39500</v>
      </c>
      <c r="N51" s="27">
        <f>Table13[[#This Row],[ราคากลาง (บาท)]]</f>
        <v>39500</v>
      </c>
      <c r="O51" s="19" t="s">
        <v>160</v>
      </c>
      <c r="P51" s="40" t="s">
        <v>304</v>
      </c>
    </row>
    <row r="52" spans="1:16" ht="168" x14ac:dyDescent="0.35">
      <c r="A52" s="37">
        <f>IF(B52="","",COUNTA($B$2:B52))</f>
        <v>51</v>
      </c>
      <c r="B52" s="24">
        <v>2568</v>
      </c>
      <c r="C52" s="24" t="s">
        <v>55</v>
      </c>
      <c r="D52" s="24" t="s">
        <v>56</v>
      </c>
      <c r="E52" s="24" t="s">
        <v>57</v>
      </c>
      <c r="F52" s="24" t="s">
        <v>58</v>
      </c>
      <c r="G52" s="24" t="s">
        <v>59</v>
      </c>
      <c r="H52" s="19" t="s">
        <v>251</v>
      </c>
      <c r="I52" s="22">
        <v>38492</v>
      </c>
      <c r="J52" s="24" t="s">
        <v>60</v>
      </c>
      <c r="K52" s="19" t="s">
        <v>230</v>
      </c>
      <c r="L52" s="19" t="s">
        <v>61</v>
      </c>
      <c r="M52" s="27">
        <v>38492</v>
      </c>
      <c r="N52" s="27">
        <v>38492</v>
      </c>
      <c r="O52" s="19" t="s">
        <v>254</v>
      </c>
      <c r="P52" s="23" t="s">
        <v>255</v>
      </c>
    </row>
    <row r="53" spans="1:16" ht="42" x14ac:dyDescent="0.35">
      <c r="A53" s="37">
        <f>IF(B53="","",COUNTA($B$2:B53))</f>
        <v>52</v>
      </c>
      <c r="B53" s="24">
        <v>2568</v>
      </c>
      <c r="C53" s="24" t="s">
        <v>55</v>
      </c>
      <c r="D53" s="24" t="s">
        <v>56</v>
      </c>
      <c r="E53" s="24" t="s">
        <v>57</v>
      </c>
      <c r="F53" s="24" t="s">
        <v>58</v>
      </c>
      <c r="G53" s="24" t="s">
        <v>59</v>
      </c>
      <c r="H53" s="19" t="s">
        <v>111</v>
      </c>
      <c r="I53" s="22">
        <v>36774.18</v>
      </c>
      <c r="J53" s="24" t="s">
        <v>60</v>
      </c>
      <c r="K53" s="19" t="s">
        <v>230</v>
      </c>
      <c r="L53" s="19" t="s">
        <v>61</v>
      </c>
      <c r="M53" s="27">
        <f>Table13[[#This Row],[วงเงินงบประมาณที่ได้รับจัดสรร (บาท)]]</f>
        <v>36774.18</v>
      </c>
      <c r="N53" s="27">
        <f>Table13[[#This Row],[ราคากลาง (บาท)]]</f>
        <v>36774.18</v>
      </c>
      <c r="O53" s="19" t="s">
        <v>112</v>
      </c>
      <c r="P53" s="23" t="s">
        <v>113</v>
      </c>
    </row>
    <row r="54" spans="1:16" ht="42" x14ac:dyDescent="0.35">
      <c r="A54" s="37">
        <f>IF(B54="","",COUNTA($B$2:B54))</f>
        <v>53</v>
      </c>
      <c r="B54" s="24">
        <v>2568</v>
      </c>
      <c r="C54" s="24" t="s">
        <v>55</v>
      </c>
      <c r="D54" s="24" t="s">
        <v>56</v>
      </c>
      <c r="E54" s="24" t="s">
        <v>57</v>
      </c>
      <c r="F54" s="24" t="s">
        <v>58</v>
      </c>
      <c r="G54" s="24" t="s">
        <v>59</v>
      </c>
      <c r="H54" s="19" t="s">
        <v>197</v>
      </c>
      <c r="I54" s="22">
        <v>35161</v>
      </c>
      <c r="J54" s="24" t="s">
        <v>60</v>
      </c>
      <c r="K54" s="19" t="s">
        <v>62</v>
      </c>
      <c r="L54" s="19" t="s">
        <v>61</v>
      </c>
      <c r="M54" s="27">
        <f>Table13[[#This Row],[วงเงินงบประมาณที่ได้รับจัดสรร (บาท)]]</f>
        <v>35161</v>
      </c>
      <c r="N54" s="27">
        <f>Table13[[#This Row],[ราคากลาง (บาท)]]</f>
        <v>35161</v>
      </c>
      <c r="O54" s="19" t="s">
        <v>198</v>
      </c>
      <c r="P54" s="23" t="s">
        <v>199</v>
      </c>
    </row>
    <row r="55" spans="1:16" ht="168" x14ac:dyDescent="0.35">
      <c r="A55" s="37">
        <f>IF(B55="","",COUNTA($B$2:B55))</f>
        <v>54</v>
      </c>
      <c r="B55" s="24">
        <v>2568</v>
      </c>
      <c r="C55" s="24" t="s">
        <v>55</v>
      </c>
      <c r="D55" s="24" t="s">
        <v>56</v>
      </c>
      <c r="E55" s="24" t="s">
        <v>57</v>
      </c>
      <c r="F55" s="24" t="s">
        <v>58</v>
      </c>
      <c r="G55" s="24" t="s">
        <v>59</v>
      </c>
      <c r="H55" s="19" t="s">
        <v>253</v>
      </c>
      <c r="I55" s="22">
        <v>34777.910000000003</v>
      </c>
      <c r="J55" s="24" t="s">
        <v>60</v>
      </c>
      <c r="K55" s="19" t="s">
        <v>230</v>
      </c>
      <c r="L55" s="19" t="s">
        <v>61</v>
      </c>
      <c r="M55" s="27">
        <v>34771.910000000003</v>
      </c>
      <c r="N55" s="27">
        <v>34771.910000000003</v>
      </c>
      <c r="O55" s="19" t="s">
        <v>254</v>
      </c>
      <c r="P55" s="23" t="s">
        <v>255</v>
      </c>
    </row>
    <row r="56" spans="1:16" x14ac:dyDescent="0.35">
      <c r="A56" s="37">
        <f>IF(B56="","",COUNTA($B$2:B56))</f>
        <v>55</v>
      </c>
      <c r="B56" s="24">
        <v>2568</v>
      </c>
      <c r="C56" s="24" t="s">
        <v>55</v>
      </c>
      <c r="D56" s="24" t="s">
        <v>56</v>
      </c>
      <c r="E56" s="24" t="s">
        <v>57</v>
      </c>
      <c r="F56" s="24" t="s">
        <v>58</v>
      </c>
      <c r="G56" s="24" t="s">
        <v>59</v>
      </c>
      <c r="H56" s="19" t="s">
        <v>194</v>
      </c>
      <c r="I56" s="22">
        <v>34115</v>
      </c>
      <c r="J56" s="24" t="s">
        <v>60</v>
      </c>
      <c r="K56" s="19" t="s">
        <v>230</v>
      </c>
      <c r="L56" s="19" t="s">
        <v>61</v>
      </c>
      <c r="M56" s="27">
        <f>Table13[[#This Row],[วงเงินงบประมาณที่ได้รับจัดสรร (บาท)]]</f>
        <v>34115</v>
      </c>
      <c r="N56" s="27">
        <f>Table13[[#This Row],[ราคากลาง (บาท)]]</f>
        <v>34115</v>
      </c>
      <c r="O56" s="19" t="s">
        <v>195</v>
      </c>
      <c r="P56" s="23" t="s">
        <v>196</v>
      </c>
    </row>
    <row r="57" spans="1:16" x14ac:dyDescent="0.35">
      <c r="A57" s="37">
        <f>IF(B57="","",COUNTA($B$2:B57))</f>
        <v>56</v>
      </c>
      <c r="B57" s="24">
        <v>2568</v>
      </c>
      <c r="C57" s="24" t="s">
        <v>55</v>
      </c>
      <c r="D57" s="24" t="s">
        <v>56</v>
      </c>
      <c r="E57" s="24" t="s">
        <v>57</v>
      </c>
      <c r="F57" s="24" t="s">
        <v>58</v>
      </c>
      <c r="G57" s="24" t="s">
        <v>59</v>
      </c>
      <c r="H57" s="19" t="s">
        <v>114</v>
      </c>
      <c r="I57" s="22">
        <v>32090</v>
      </c>
      <c r="J57" s="24" t="s">
        <v>60</v>
      </c>
      <c r="K57" s="19" t="s">
        <v>230</v>
      </c>
      <c r="L57" s="19" t="s">
        <v>61</v>
      </c>
      <c r="M57" s="27">
        <f>Table13[[#This Row],[วงเงินงบประมาณที่ได้รับจัดสรร (บาท)]]</f>
        <v>32090</v>
      </c>
      <c r="N57" s="27">
        <f>Table13[[#This Row],[ราคากลาง (บาท)]]</f>
        <v>32090</v>
      </c>
      <c r="O57" s="19" t="s">
        <v>115</v>
      </c>
      <c r="P57" s="23" t="s">
        <v>116</v>
      </c>
    </row>
    <row r="58" spans="1:16" ht="42" x14ac:dyDescent="0.35">
      <c r="A58" s="37">
        <f>IF(B58="","",COUNTA($B$2:B58))</f>
        <v>57</v>
      </c>
      <c r="B58" s="24">
        <v>2568</v>
      </c>
      <c r="C58" s="24" t="s">
        <v>55</v>
      </c>
      <c r="D58" s="24" t="s">
        <v>56</v>
      </c>
      <c r="E58" s="24" t="s">
        <v>57</v>
      </c>
      <c r="F58" s="24" t="s">
        <v>58</v>
      </c>
      <c r="G58" s="24" t="s">
        <v>59</v>
      </c>
      <c r="H58" s="19" t="s">
        <v>93</v>
      </c>
      <c r="I58" s="22">
        <v>30000</v>
      </c>
      <c r="J58" s="24" t="s">
        <v>60</v>
      </c>
      <c r="K58" s="19" t="s">
        <v>230</v>
      </c>
      <c r="L58" s="19" t="s">
        <v>61</v>
      </c>
      <c r="M58" s="27">
        <f>Table13[[#This Row],[วงเงินงบประมาณที่ได้รับจัดสรร (บาท)]]</f>
        <v>30000</v>
      </c>
      <c r="N58" s="27">
        <f>Table13[[#This Row],[ราคากลาง (บาท)]]</f>
        <v>30000</v>
      </c>
      <c r="O58" s="19" t="s">
        <v>94</v>
      </c>
      <c r="P58" s="23" t="s">
        <v>95</v>
      </c>
    </row>
    <row r="59" spans="1:16" x14ac:dyDescent="0.35">
      <c r="A59" s="37">
        <f>IF(B59="","",COUNTA($B$2:B59))</f>
        <v>58</v>
      </c>
      <c r="B59" s="24">
        <v>2568</v>
      </c>
      <c r="C59" s="24" t="s">
        <v>55</v>
      </c>
      <c r="D59" s="24" t="s">
        <v>56</v>
      </c>
      <c r="E59" s="24" t="s">
        <v>57</v>
      </c>
      <c r="F59" s="24" t="s">
        <v>58</v>
      </c>
      <c r="G59" s="24" t="s">
        <v>59</v>
      </c>
      <c r="H59" s="19" t="s">
        <v>148</v>
      </c>
      <c r="I59" s="22">
        <v>30000</v>
      </c>
      <c r="J59" s="24" t="s">
        <v>60</v>
      </c>
      <c r="K59" s="19" t="s">
        <v>230</v>
      </c>
      <c r="L59" s="19" t="s">
        <v>61</v>
      </c>
      <c r="M59" s="27">
        <f>Table13[[#This Row],[วงเงินงบประมาณที่ได้รับจัดสรร (บาท)]]</f>
        <v>30000</v>
      </c>
      <c r="N59" s="27">
        <f>Table13[[#This Row],[ราคากลาง (บาท)]]</f>
        <v>30000</v>
      </c>
      <c r="O59" s="19" t="s">
        <v>149</v>
      </c>
      <c r="P59" s="23" t="s">
        <v>150</v>
      </c>
    </row>
    <row r="60" spans="1:16" ht="42" x14ac:dyDescent="0.35">
      <c r="A60" s="37">
        <f>IF(B60="","",COUNTA($B$2:B60))</f>
        <v>59</v>
      </c>
      <c r="B60" s="24">
        <v>2568</v>
      </c>
      <c r="C60" s="24" t="s">
        <v>55</v>
      </c>
      <c r="D60" s="24" t="s">
        <v>56</v>
      </c>
      <c r="E60" s="24" t="s">
        <v>57</v>
      </c>
      <c r="F60" s="24" t="s">
        <v>58</v>
      </c>
      <c r="G60" s="24" t="s">
        <v>59</v>
      </c>
      <c r="H60" s="19" t="s">
        <v>88</v>
      </c>
      <c r="I60" s="22">
        <v>30000</v>
      </c>
      <c r="J60" s="19" t="s">
        <v>60</v>
      </c>
      <c r="K60" s="19" t="s">
        <v>62</v>
      </c>
      <c r="L60" s="19" t="s">
        <v>61</v>
      </c>
      <c r="M60" s="27">
        <v>30000</v>
      </c>
      <c r="N60" s="27">
        <v>30000</v>
      </c>
      <c r="O60" s="19" t="s">
        <v>89</v>
      </c>
      <c r="P60" s="23" t="s">
        <v>300</v>
      </c>
    </row>
    <row r="61" spans="1:16" x14ac:dyDescent="0.35">
      <c r="A61" s="37">
        <f>IF(B61="","",COUNTA($B$2:B61))</f>
        <v>60</v>
      </c>
      <c r="B61" s="24">
        <v>2568</v>
      </c>
      <c r="C61" s="24" t="s">
        <v>55</v>
      </c>
      <c r="D61" s="24" t="s">
        <v>56</v>
      </c>
      <c r="E61" s="24" t="s">
        <v>57</v>
      </c>
      <c r="F61" s="24" t="s">
        <v>58</v>
      </c>
      <c r="G61" s="24" t="s">
        <v>59</v>
      </c>
      <c r="H61" s="19" t="s">
        <v>143</v>
      </c>
      <c r="I61" s="22">
        <v>29600</v>
      </c>
      <c r="J61" s="24" t="s">
        <v>60</v>
      </c>
      <c r="K61" s="19" t="s">
        <v>230</v>
      </c>
      <c r="L61" s="19" t="s">
        <v>61</v>
      </c>
      <c r="M61" s="27">
        <f>Table13[[#This Row],[วงเงินงบประมาณที่ได้รับจัดสรร (บาท)]]</f>
        <v>29600</v>
      </c>
      <c r="N61" s="27">
        <f>Table13[[#This Row],[ราคากลาง (บาท)]]</f>
        <v>29600</v>
      </c>
      <c r="O61" s="19" t="s">
        <v>144</v>
      </c>
      <c r="P61" s="23" t="s">
        <v>145</v>
      </c>
    </row>
    <row r="62" spans="1:16" ht="42" x14ac:dyDescent="0.35">
      <c r="A62" s="37">
        <f>IF(B62="","",COUNTA($B$2:B62))</f>
        <v>61</v>
      </c>
      <c r="B62" s="24">
        <v>2568</v>
      </c>
      <c r="C62" s="24" t="s">
        <v>55</v>
      </c>
      <c r="D62" s="24" t="s">
        <v>56</v>
      </c>
      <c r="E62" s="24" t="s">
        <v>57</v>
      </c>
      <c r="F62" s="24" t="s">
        <v>58</v>
      </c>
      <c r="G62" s="24" t="s">
        <v>59</v>
      </c>
      <c r="H62" s="19" t="s">
        <v>231</v>
      </c>
      <c r="I62" s="22">
        <v>29282</v>
      </c>
      <c r="J62" s="24" t="s">
        <v>60</v>
      </c>
      <c r="K62" s="19" t="s">
        <v>62</v>
      </c>
      <c r="L62" s="19" t="s">
        <v>61</v>
      </c>
      <c r="M62" s="27">
        <f>Table13[[#This Row],[วงเงินงบประมาณที่ได้รับจัดสรร (บาท)]]</f>
        <v>29282</v>
      </c>
      <c r="N62" s="27">
        <f>Table13[[#This Row],[ราคากลาง (บาท)]]</f>
        <v>29282</v>
      </c>
      <c r="O62" s="19" t="s">
        <v>112</v>
      </c>
      <c r="P62" s="23" t="s">
        <v>215</v>
      </c>
    </row>
    <row r="63" spans="1:16" ht="42" x14ac:dyDescent="0.35">
      <c r="A63" s="37">
        <f>IF(B63="","",COUNTA($B$2:B63))</f>
        <v>62</v>
      </c>
      <c r="B63" s="24">
        <v>2568</v>
      </c>
      <c r="C63" s="24" t="s">
        <v>55</v>
      </c>
      <c r="D63" s="24" t="s">
        <v>56</v>
      </c>
      <c r="E63" s="24" t="s">
        <v>57</v>
      </c>
      <c r="F63" s="24" t="s">
        <v>58</v>
      </c>
      <c r="G63" s="24" t="s">
        <v>59</v>
      </c>
      <c r="H63" s="19" t="s">
        <v>216</v>
      </c>
      <c r="I63" s="22">
        <v>29282</v>
      </c>
      <c r="J63" s="24" t="s">
        <v>60</v>
      </c>
      <c r="K63" s="19" t="s">
        <v>62</v>
      </c>
      <c r="L63" s="19" t="s">
        <v>61</v>
      </c>
      <c r="M63" s="27">
        <f>Table13[[#This Row],[วงเงินงบประมาณที่ได้รับจัดสรร (บาท)]]</f>
        <v>29282</v>
      </c>
      <c r="N63" s="27">
        <f>Table13[[#This Row],[ราคากลาง (บาท)]]</f>
        <v>29282</v>
      </c>
      <c r="O63" s="19" t="s">
        <v>136</v>
      </c>
      <c r="P63" s="23" t="s">
        <v>217</v>
      </c>
    </row>
    <row r="64" spans="1:16" ht="42" x14ac:dyDescent="0.35">
      <c r="A64" s="37">
        <f>IF(B64="","",COUNTA($B$2:B64))</f>
        <v>63</v>
      </c>
      <c r="B64" s="24">
        <v>2568</v>
      </c>
      <c r="C64" s="24" t="s">
        <v>55</v>
      </c>
      <c r="D64" s="24" t="s">
        <v>56</v>
      </c>
      <c r="E64" s="24" t="s">
        <v>57</v>
      </c>
      <c r="F64" s="24" t="s">
        <v>58</v>
      </c>
      <c r="G64" s="24" t="s">
        <v>59</v>
      </c>
      <c r="H64" s="19" t="s">
        <v>218</v>
      </c>
      <c r="I64" s="22">
        <v>29282</v>
      </c>
      <c r="J64" s="24" t="s">
        <v>60</v>
      </c>
      <c r="K64" s="19" t="s">
        <v>230</v>
      </c>
      <c r="L64" s="19" t="s">
        <v>61</v>
      </c>
      <c r="M64" s="27">
        <f>Table13[[#This Row],[วงเงินงบประมาณที่ได้รับจัดสรร (บาท)]]</f>
        <v>29282</v>
      </c>
      <c r="N64" s="27">
        <f>Table13[[#This Row],[ราคากลาง (บาท)]]</f>
        <v>29282</v>
      </c>
      <c r="O64" s="19" t="s">
        <v>219</v>
      </c>
      <c r="P64" s="23" t="s">
        <v>220</v>
      </c>
    </row>
    <row r="65" spans="1:16" ht="20.25" customHeight="1" x14ac:dyDescent="0.35">
      <c r="A65" s="37">
        <f>IF(B65="","",COUNTA($B$2:B65))</f>
        <v>64</v>
      </c>
      <c r="B65" s="24">
        <v>2568</v>
      </c>
      <c r="C65" s="24" t="s">
        <v>55</v>
      </c>
      <c r="D65" s="24" t="s">
        <v>56</v>
      </c>
      <c r="E65" s="24" t="s">
        <v>57</v>
      </c>
      <c r="F65" s="24" t="s">
        <v>58</v>
      </c>
      <c r="G65" s="24" t="s">
        <v>59</v>
      </c>
      <c r="H65" s="19" t="s">
        <v>182</v>
      </c>
      <c r="I65" s="22">
        <v>28385</v>
      </c>
      <c r="J65" s="24" t="s">
        <v>60</v>
      </c>
      <c r="K65" s="19" t="s">
        <v>230</v>
      </c>
      <c r="L65" s="19" t="s">
        <v>61</v>
      </c>
      <c r="M65" s="27">
        <f>Table13[[#This Row],[วงเงินงบประมาณที่ได้รับจัดสรร (บาท)]]</f>
        <v>28385</v>
      </c>
      <c r="N65" s="27">
        <f>Table13[[#This Row],[ราคากลาง (บาท)]]</f>
        <v>28385</v>
      </c>
      <c r="O65" s="19" t="s">
        <v>115</v>
      </c>
      <c r="P65" s="23" t="s">
        <v>183</v>
      </c>
    </row>
    <row r="66" spans="1:16" x14ac:dyDescent="0.35">
      <c r="A66" s="37">
        <f>IF(B66="","",COUNTA($B$2:B66))</f>
        <v>65</v>
      </c>
      <c r="B66" s="24">
        <v>2568</v>
      </c>
      <c r="C66" s="24" t="s">
        <v>55</v>
      </c>
      <c r="D66" s="24" t="s">
        <v>56</v>
      </c>
      <c r="E66" s="24" t="s">
        <v>57</v>
      </c>
      <c r="F66" s="24" t="s">
        <v>58</v>
      </c>
      <c r="G66" s="24" t="s">
        <v>59</v>
      </c>
      <c r="H66" s="19" t="s">
        <v>123</v>
      </c>
      <c r="I66" s="22">
        <v>28000</v>
      </c>
      <c r="J66" s="24" t="s">
        <v>60</v>
      </c>
      <c r="K66" s="19" t="s">
        <v>230</v>
      </c>
      <c r="L66" s="19" t="s">
        <v>61</v>
      </c>
      <c r="M66" s="27">
        <f>Table13[[#This Row],[วงเงินงบประมาณที่ได้รับจัดสรร (บาท)]]</f>
        <v>28000</v>
      </c>
      <c r="N66" s="27">
        <f>Table13[[#This Row],[ราคากลาง (บาท)]]</f>
        <v>28000</v>
      </c>
      <c r="O66" s="19" t="s">
        <v>124</v>
      </c>
      <c r="P66" s="23" t="s">
        <v>125</v>
      </c>
    </row>
    <row r="67" spans="1:16" x14ac:dyDescent="0.35">
      <c r="A67" s="37">
        <f>IF(B67="","",COUNTA($B$2:B67))</f>
        <v>66</v>
      </c>
      <c r="B67" s="24">
        <v>2568</v>
      </c>
      <c r="C67" s="24" t="s">
        <v>55</v>
      </c>
      <c r="D67" s="24" t="s">
        <v>56</v>
      </c>
      <c r="E67" s="24" t="s">
        <v>57</v>
      </c>
      <c r="F67" s="24" t="s">
        <v>58</v>
      </c>
      <c r="G67" s="24" t="s">
        <v>59</v>
      </c>
      <c r="H67" s="19" t="s">
        <v>139</v>
      </c>
      <c r="I67" s="22">
        <v>27040</v>
      </c>
      <c r="J67" s="24" t="s">
        <v>60</v>
      </c>
      <c r="K67" s="19" t="s">
        <v>230</v>
      </c>
      <c r="L67" s="19" t="s">
        <v>61</v>
      </c>
      <c r="M67" s="27">
        <f>Table13[[#This Row],[วงเงินงบประมาณที่ได้รับจัดสรร (บาท)]]</f>
        <v>27040</v>
      </c>
      <c r="N67" s="27">
        <f>Table13[[#This Row],[ราคากลาง (บาท)]]</f>
        <v>27040</v>
      </c>
      <c r="O67" s="19" t="s">
        <v>133</v>
      </c>
      <c r="P67" s="23" t="s">
        <v>142</v>
      </c>
    </row>
    <row r="68" spans="1:16" x14ac:dyDescent="0.35">
      <c r="A68" s="37">
        <f>IF(B68="","",COUNTA($B$2:B68))</f>
        <v>67</v>
      </c>
      <c r="B68" s="24">
        <v>2568</v>
      </c>
      <c r="C68" s="24" t="s">
        <v>55</v>
      </c>
      <c r="D68" s="24" t="s">
        <v>56</v>
      </c>
      <c r="E68" s="24" t="s">
        <v>57</v>
      </c>
      <c r="F68" s="24" t="s">
        <v>58</v>
      </c>
      <c r="G68" s="24" t="s">
        <v>59</v>
      </c>
      <c r="H68" s="19" t="s">
        <v>91</v>
      </c>
      <c r="I68" s="22">
        <v>26400</v>
      </c>
      <c r="J68" s="24" t="s">
        <v>60</v>
      </c>
      <c r="K68" s="19" t="s">
        <v>230</v>
      </c>
      <c r="L68" s="19" t="s">
        <v>61</v>
      </c>
      <c r="M68" s="27">
        <f>Table13[[#This Row],[วงเงินงบประมาณที่ได้รับจัดสรร (บาท)]]</f>
        <v>26400</v>
      </c>
      <c r="N68" s="27">
        <f>Table13[[#This Row],[ราคากลาง (บาท)]]</f>
        <v>26400</v>
      </c>
      <c r="O68" s="19" t="s">
        <v>86</v>
      </c>
      <c r="P68" s="23" t="s">
        <v>92</v>
      </c>
    </row>
    <row r="69" spans="1:16" x14ac:dyDescent="0.35">
      <c r="A69" s="37">
        <f>IF(B69="","",COUNTA($B$2:B69))</f>
        <v>68</v>
      </c>
      <c r="B69" s="24">
        <v>2568</v>
      </c>
      <c r="C69" s="24" t="s">
        <v>55</v>
      </c>
      <c r="D69" s="24" t="s">
        <v>56</v>
      </c>
      <c r="E69" s="24" t="s">
        <v>57</v>
      </c>
      <c r="F69" s="24" t="s">
        <v>58</v>
      </c>
      <c r="G69" s="24" t="s">
        <v>59</v>
      </c>
      <c r="H69" s="19" t="s">
        <v>192</v>
      </c>
      <c r="I69" s="22">
        <v>26000</v>
      </c>
      <c r="J69" s="24" t="s">
        <v>60</v>
      </c>
      <c r="K69" s="19" t="s">
        <v>230</v>
      </c>
      <c r="L69" s="19" t="s">
        <v>61</v>
      </c>
      <c r="M69" s="27">
        <f>Table13[[#This Row],[วงเงินงบประมาณที่ได้รับจัดสรร (บาท)]]</f>
        <v>26000</v>
      </c>
      <c r="N69" s="27">
        <f>Table13[[#This Row],[ราคากลาง (บาท)]]</f>
        <v>26000</v>
      </c>
      <c r="O69" s="19" t="s">
        <v>180</v>
      </c>
      <c r="P69" s="23" t="s">
        <v>193</v>
      </c>
    </row>
    <row r="70" spans="1:16" x14ac:dyDescent="0.35">
      <c r="A70" s="37">
        <f>IF(B70="","",COUNTA($B$2:B70))</f>
        <v>69</v>
      </c>
      <c r="B70" s="24">
        <v>2568</v>
      </c>
      <c r="C70" s="24" t="s">
        <v>55</v>
      </c>
      <c r="D70" s="24" t="s">
        <v>56</v>
      </c>
      <c r="E70" s="24" t="s">
        <v>57</v>
      </c>
      <c r="F70" s="24" t="s">
        <v>58</v>
      </c>
      <c r="G70" s="24" t="s">
        <v>59</v>
      </c>
      <c r="H70" s="19" t="s">
        <v>163</v>
      </c>
      <c r="I70" s="22">
        <v>25680</v>
      </c>
      <c r="J70" s="24" t="s">
        <v>60</v>
      </c>
      <c r="K70" s="19" t="s">
        <v>230</v>
      </c>
      <c r="L70" s="19" t="s">
        <v>61</v>
      </c>
      <c r="M70" s="27">
        <f>Table13[[#This Row],[วงเงินงบประมาณที่ได้รับจัดสรร (บาท)]]</f>
        <v>25680</v>
      </c>
      <c r="N70" s="27">
        <f>Table13[[#This Row],[ราคากลาง (บาท)]]</f>
        <v>25680</v>
      </c>
      <c r="O70" s="19" t="s">
        <v>118</v>
      </c>
      <c r="P70" s="23" t="s">
        <v>164</v>
      </c>
    </row>
    <row r="71" spans="1:16" x14ac:dyDescent="0.35">
      <c r="A71" s="37">
        <f>IF(B71="","",COUNTA($B$2:B71))</f>
        <v>70</v>
      </c>
      <c r="B71" s="24">
        <v>2568</v>
      </c>
      <c r="C71" s="24" t="s">
        <v>55</v>
      </c>
      <c r="D71" s="24" t="s">
        <v>56</v>
      </c>
      <c r="E71" s="24" t="s">
        <v>57</v>
      </c>
      <c r="F71" s="24" t="s">
        <v>58</v>
      </c>
      <c r="G71" s="24" t="s">
        <v>59</v>
      </c>
      <c r="H71" s="31" t="s">
        <v>156</v>
      </c>
      <c r="I71" s="32">
        <v>24503</v>
      </c>
      <c r="J71" s="24" t="s">
        <v>60</v>
      </c>
      <c r="K71" s="19" t="s">
        <v>230</v>
      </c>
      <c r="L71" s="19" t="s">
        <v>61</v>
      </c>
      <c r="M71" s="33">
        <v>24503</v>
      </c>
      <c r="N71" s="33">
        <v>24503</v>
      </c>
      <c r="O71" s="31" t="s">
        <v>157</v>
      </c>
      <c r="P71" s="34" t="s">
        <v>266</v>
      </c>
    </row>
    <row r="72" spans="1:16" ht="42" x14ac:dyDescent="0.35">
      <c r="A72" s="37">
        <f>IF(B72="","",COUNTA($B$2:B72))</f>
        <v>71</v>
      </c>
      <c r="B72" s="24">
        <v>2568</v>
      </c>
      <c r="C72" s="24" t="s">
        <v>55</v>
      </c>
      <c r="D72" s="24" t="s">
        <v>56</v>
      </c>
      <c r="E72" s="24" t="s">
        <v>57</v>
      </c>
      <c r="F72" s="24" t="s">
        <v>58</v>
      </c>
      <c r="G72" s="24" t="s">
        <v>59</v>
      </c>
      <c r="H72" s="19" t="s">
        <v>238</v>
      </c>
      <c r="I72" s="22">
        <v>24284</v>
      </c>
      <c r="J72" s="24" t="s">
        <v>60</v>
      </c>
      <c r="K72" s="19" t="s">
        <v>62</v>
      </c>
      <c r="L72" s="19" t="s">
        <v>61</v>
      </c>
      <c r="M72" s="27">
        <v>24284</v>
      </c>
      <c r="N72" s="27">
        <v>24284</v>
      </c>
      <c r="O72" s="19" t="s">
        <v>235</v>
      </c>
      <c r="P72" s="23" t="s">
        <v>236</v>
      </c>
    </row>
    <row r="73" spans="1:16" ht="42" x14ac:dyDescent="0.35">
      <c r="A73" s="37">
        <f>IF(B73="","",COUNTA($B$2:B73))</f>
        <v>72</v>
      </c>
      <c r="B73" s="24">
        <v>2568</v>
      </c>
      <c r="C73" s="24" t="s">
        <v>55</v>
      </c>
      <c r="D73" s="24" t="s">
        <v>56</v>
      </c>
      <c r="E73" s="24" t="s">
        <v>57</v>
      </c>
      <c r="F73" s="24" t="s">
        <v>58</v>
      </c>
      <c r="G73" s="24" t="s">
        <v>59</v>
      </c>
      <c r="H73" s="19" t="s">
        <v>237</v>
      </c>
      <c r="I73" s="22">
        <v>24284</v>
      </c>
      <c r="J73" s="24" t="s">
        <v>60</v>
      </c>
      <c r="K73" s="19" t="s">
        <v>230</v>
      </c>
      <c r="L73" s="19" t="s">
        <v>61</v>
      </c>
      <c r="M73" s="27">
        <f>Table13[[#This Row],[วงเงินงบประมาณที่ได้รับจัดสรร (บาท)]]</f>
        <v>24284</v>
      </c>
      <c r="N73" s="27">
        <f>Table13[[#This Row],[ราคากลาง (บาท)]]</f>
        <v>24284</v>
      </c>
      <c r="O73" s="19" t="s">
        <v>239</v>
      </c>
      <c r="P73" s="23" t="s">
        <v>243</v>
      </c>
    </row>
    <row r="74" spans="1:16" x14ac:dyDescent="0.35">
      <c r="A74" s="37">
        <f>IF(B74="","",COUNTA($B$2:B74))</f>
        <v>73</v>
      </c>
      <c r="B74" s="24">
        <v>2568</v>
      </c>
      <c r="C74" s="24" t="s">
        <v>55</v>
      </c>
      <c r="D74" s="24" t="s">
        <v>56</v>
      </c>
      <c r="E74" s="24" t="s">
        <v>57</v>
      </c>
      <c r="F74" s="24" t="s">
        <v>58</v>
      </c>
      <c r="G74" s="24" t="s">
        <v>59</v>
      </c>
      <c r="H74" s="19" t="s">
        <v>156</v>
      </c>
      <c r="I74" s="22">
        <v>23861</v>
      </c>
      <c r="J74" s="24" t="s">
        <v>60</v>
      </c>
      <c r="K74" s="19" t="s">
        <v>230</v>
      </c>
      <c r="L74" s="19" t="s">
        <v>61</v>
      </c>
      <c r="M74" s="27">
        <f>Table13[[#This Row],[วงเงินงบประมาณที่ได้รับจัดสรร (บาท)]]</f>
        <v>23861</v>
      </c>
      <c r="N74" s="27">
        <f>Table13[[#This Row],[ราคากลาง (บาท)]]</f>
        <v>23861</v>
      </c>
      <c r="O74" s="19" t="s">
        <v>157</v>
      </c>
      <c r="P74" s="23" t="s">
        <v>210</v>
      </c>
    </row>
    <row r="75" spans="1:16" x14ac:dyDescent="0.35">
      <c r="A75" s="37">
        <f>IF(B75="","",COUNTA($B$2:B75))</f>
        <v>74</v>
      </c>
      <c r="B75" s="24">
        <v>2568</v>
      </c>
      <c r="C75" s="24" t="s">
        <v>55</v>
      </c>
      <c r="D75" s="24" t="s">
        <v>56</v>
      </c>
      <c r="E75" s="24" t="s">
        <v>57</v>
      </c>
      <c r="F75" s="24" t="s">
        <v>58</v>
      </c>
      <c r="G75" s="24" t="s">
        <v>59</v>
      </c>
      <c r="H75" s="19" t="s">
        <v>246</v>
      </c>
      <c r="I75" s="22">
        <v>23652</v>
      </c>
      <c r="J75" s="24" t="s">
        <v>60</v>
      </c>
      <c r="K75" s="19" t="s">
        <v>230</v>
      </c>
      <c r="L75" s="19" t="s">
        <v>61</v>
      </c>
      <c r="M75" s="27">
        <v>23652</v>
      </c>
      <c r="N75" s="27">
        <v>23652</v>
      </c>
      <c r="O75" s="19" t="s">
        <v>130</v>
      </c>
      <c r="P75" s="23" t="s">
        <v>247</v>
      </c>
    </row>
    <row r="76" spans="1:16" x14ac:dyDescent="0.35">
      <c r="A76" s="37">
        <f>IF(B76="","",COUNTA($B$2:B76))</f>
        <v>75</v>
      </c>
      <c r="B76" s="24">
        <v>2568</v>
      </c>
      <c r="C76" s="24" t="s">
        <v>55</v>
      </c>
      <c r="D76" s="24" t="s">
        <v>56</v>
      </c>
      <c r="E76" s="24" t="s">
        <v>57</v>
      </c>
      <c r="F76" s="24" t="s">
        <v>58</v>
      </c>
      <c r="G76" s="24" t="s">
        <v>59</v>
      </c>
      <c r="H76" s="19" t="s">
        <v>114</v>
      </c>
      <c r="I76" s="22">
        <v>22925</v>
      </c>
      <c r="J76" s="19" t="s">
        <v>60</v>
      </c>
      <c r="K76" s="19" t="s">
        <v>230</v>
      </c>
      <c r="L76" s="19" t="s">
        <v>61</v>
      </c>
      <c r="M76" s="27">
        <v>22925</v>
      </c>
      <c r="N76" s="27">
        <v>22925</v>
      </c>
      <c r="O76" s="19" t="s">
        <v>115</v>
      </c>
      <c r="P76" s="23" t="s">
        <v>280</v>
      </c>
    </row>
    <row r="77" spans="1:16" ht="42" x14ac:dyDescent="0.35">
      <c r="A77" s="37">
        <f>IF(B77="","",COUNTA($B$2:B77))</f>
        <v>76</v>
      </c>
      <c r="B77" s="24">
        <v>2568</v>
      </c>
      <c r="C77" s="24" t="s">
        <v>55</v>
      </c>
      <c r="D77" s="24" t="s">
        <v>56</v>
      </c>
      <c r="E77" s="24" t="s">
        <v>57</v>
      </c>
      <c r="F77" s="24" t="s">
        <v>58</v>
      </c>
      <c r="G77" s="24" t="s">
        <v>59</v>
      </c>
      <c r="H77" s="19" t="s">
        <v>169</v>
      </c>
      <c r="I77" s="22">
        <v>22865</v>
      </c>
      <c r="J77" s="24" t="s">
        <v>60</v>
      </c>
      <c r="K77" s="19" t="s">
        <v>230</v>
      </c>
      <c r="L77" s="19" t="s">
        <v>61</v>
      </c>
      <c r="M77" s="27">
        <v>22865</v>
      </c>
      <c r="N77" s="27">
        <f>Table13[[#This Row],[ราคากลาง (บาท)]]</f>
        <v>22865</v>
      </c>
      <c r="O77" s="19" t="s">
        <v>170</v>
      </c>
      <c r="P77" s="23" t="s">
        <v>171</v>
      </c>
    </row>
    <row r="78" spans="1:16" x14ac:dyDescent="0.35">
      <c r="A78" s="37">
        <f>IF(B78="","",COUNTA($B$2:B78))</f>
        <v>77</v>
      </c>
      <c r="B78" s="24">
        <v>2568</v>
      </c>
      <c r="C78" s="24" t="s">
        <v>55</v>
      </c>
      <c r="D78" s="24" t="s">
        <v>56</v>
      </c>
      <c r="E78" s="24" t="s">
        <v>57</v>
      </c>
      <c r="F78" s="24" t="s">
        <v>58</v>
      </c>
      <c r="G78" s="24" t="s">
        <v>59</v>
      </c>
      <c r="H78" s="19" t="s">
        <v>117</v>
      </c>
      <c r="I78" s="22">
        <v>22685</v>
      </c>
      <c r="J78" s="24" t="s">
        <v>60</v>
      </c>
      <c r="K78" s="19" t="s">
        <v>230</v>
      </c>
      <c r="L78" s="19" t="s">
        <v>61</v>
      </c>
      <c r="M78" s="27">
        <f>Table13[[#This Row],[วงเงินงบประมาณที่ได้รับจัดสรร (บาท)]]</f>
        <v>22685</v>
      </c>
      <c r="N78" s="27">
        <f>Table13[[#This Row],[ราคากลาง (บาท)]]</f>
        <v>22685</v>
      </c>
      <c r="O78" s="19" t="s">
        <v>118</v>
      </c>
      <c r="P78" s="23" t="s">
        <v>119</v>
      </c>
    </row>
    <row r="79" spans="1:16" x14ac:dyDescent="0.35">
      <c r="A79" s="37">
        <f>IF(B79="","",COUNTA($B$2:B79))</f>
        <v>78</v>
      </c>
      <c r="B79" s="24">
        <v>2568</v>
      </c>
      <c r="C79" s="24" t="s">
        <v>55</v>
      </c>
      <c r="D79" s="24" t="s">
        <v>56</v>
      </c>
      <c r="E79" s="24" t="s">
        <v>57</v>
      </c>
      <c r="F79" s="24" t="s">
        <v>58</v>
      </c>
      <c r="G79" s="24" t="s">
        <v>59</v>
      </c>
      <c r="H79" s="19" t="s">
        <v>108</v>
      </c>
      <c r="I79" s="22">
        <v>22000</v>
      </c>
      <c r="J79" s="24" t="s">
        <v>60</v>
      </c>
      <c r="K79" s="19" t="s">
        <v>230</v>
      </c>
      <c r="L79" s="19" t="s">
        <v>61</v>
      </c>
      <c r="M79" s="27">
        <f>Table13[[#This Row],[วงเงินงบประมาณที่ได้รับจัดสรร (บาท)]]</f>
        <v>22000</v>
      </c>
      <c r="N79" s="27">
        <f>Table13[[#This Row],[ราคากลาง (บาท)]]</f>
        <v>22000</v>
      </c>
      <c r="O79" s="19" t="s">
        <v>109</v>
      </c>
      <c r="P79" s="23" t="s">
        <v>110</v>
      </c>
    </row>
    <row r="80" spans="1:16" x14ac:dyDescent="0.35">
      <c r="A80" s="37">
        <f>IF(B80="","",COUNTA($B$2:B80))</f>
        <v>79</v>
      </c>
      <c r="B80" s="24">
        <v>2568</v>
      </c>
      <c r="C80" s="24" t="s">
        <v>55</v>
      </c>
      <c r="D80" s="24" t="s">
        <v>56</v>
      </c>
      <c r="E80" s="24" t="s">
        <v>57</v>
      </c>
      <c r="F80" s="24" t="s">
        <v>58</v>
      </c>
      <c r="G80" s="24" t="s">
        <v>59</v>
      </c>
      <c r="H80" s="19" t="s">
        <v>205</v>
      </c>
      <c r="I80" s="22">
        <v>21400</v>
      </c>
      <c r="J80" s="24" t="s">
        <v>60</v>
      </c>
      <c r="K80" s="19" t="s">
        <v>230</v>
      </c>
      <c r="L80" s="19" t="s">
        <v>61</v>
      </c>
      <c r="M80" s="27">
        <f>Table13[[#This Row],[วงเงินงบประมาณที่ได้รับจัดสรร (บาท)]]</f>
        <v>21400</v>
      </c>
      <c r="N80" s="27">
        <f>Table13[[#This Row],[ราคากลาง (บาท)]]</f>
        <v>21400</v>
      </c>
      <c r="O80" s="19" t="s">
        <v>187</v>
      </c>
      <c r="P80" s="23" t="s">
        <v>206</v>
      </c>
    </row>
    <row r="81" spans="1:16" ht="42" x14ac:dyDescent="0.35">
      <c r="A81" s="37">
        <f>IF(B81="","",COUNTA($B$2:B81))</f>
        <v>80</v>
      </c>
      <c r="B81" s="24">
        <v>2568</v>
      </c>
      <c r="C81" s="24" t="s">
        <v>55</v>
      </c>
      <c r="D81" s="24" t="s">
        <v>56</v>
      </c>
      <c r="E81" s="24" t="s">
        <v>57</v>
      </c>
      <c r="F81" s="24" t="s">
        <v>58</v>
      </c>
      <c r="G81" s="24" t="s">
        <v>59</v>
      </c>
      <c r="H81" s="19" t="s">
        <v>221</v>
      </c>
      <c r="I81" s="22">
        <v>20000</v>
      </c>
      <c r="J81" s="24" t="s">
        <v>60</v>
      </c>
      <c r="K81" s="19" t="s">
        <v>230</v>
      </c>
      <c r="L81" s="19" t="s">
        <v>61</v>
      </c>
      <c r="M81" s="27">
        <f>Table13[[#This Row],[วงเงินงบประมาณที่ได้รับจัดสรร (บาท)]]</f>
        <v>20000</v>
      </c>
      <c r="N81" s="27">
        <f>Table13[[#This Row],[ราคากลาง (บาท)]]</f>
        <v>20000</v>
      </c>
      <c r="O81" s="19" t="s">
        <v>222</v>
      </c>
      <c r="P81" s="23" t="s">
        <v>223</v>
      </c>
    </row>
    <row r="82" spans="1:16" x14ac:dyDescent="0.35">
      <c r="A82" s="37">
        <f>IF(B82="","",COUNTA($B$2:B82))</f>
        <v>81</v>
      </c>
      <c r="B82" s="24">
        <v>2568</v>
      </c>
      <c r="C82" s="24" t="s">
        <v>55</v>
      </c>
      <c r="D82" s="24" t="s">
        <v>56</v>
      </c>
      <c r="E82" s="24" t="s">
        <v>57</v>
      </c>
      <c r="F82" s="24" t="s">
        <v>58</v>
      </c>
      <c r="G82" s="24" t="s">
        <v>59</v>
      </c>
      <c r="H82" s="19" t="s">
        <v>179</v>
      </c>
      <c r="I82" s="22">
        <v>19330</v>
      </c>
      <c r="J82" s="24" t="s">
        <v>60</v>
      </c>
      <c r="K82" s="19" t="s">
        <v>230</v>
      </c>
      <c r="L82" s="19" t="s">
        <v>61</v>
      </c>
      <c r="M82" s="27">
        <f>Table13[[#This Row],[วงเงินงบประมาณที่ได้รับจัดสรร (บาท)]]</f>
        <v>19330</v>
      </c>
      <c r="N82" s="27">
        <f>Table13[[#This Row],[ราคากลาง (บาท)]]</f>
        <v>19330</v>
      </c>
      <c r="O82" s="19" t="s">
        <v>180</v>
      </c>
      <c r="P82" s="23" t="s">
        <v>181</v>
      </c>
    </row>
    <row r="83" spans="1:16" ht="20.25" customHeight="1" x14ac:dyDescent="0.35">
      <c r="A83" s="37">
        <f>IF(B83="","",COUNTA($B$2:B83))</f>
        <v>82</v>
      </c>
      <c r="B83" s="24">
        <v>2568</v>
      </c>
      <c r="C83" s="24" t="s">
        <v>55</v>
      </c>
      <c r="D83" s="24" t="s">
        <v>56</v>
      </c>
      <c r="E83" s="24" t="s">
        <v>57</v>
      </c>
      <c r="F83" s="24" t="s">
        <v>58</v>
      </c>
      <c r="G83" s="24" t="s">
        <v>59</v>
      </c>
      <c r="H83" s="19" t="s">
        <v>156</v>
      </c>
      <c r="I83" s="22">
        <v>19260</v>
      </c>
      <c r="J83" s="24" t="s">
        <v>60</v>
      </c>
      <c r="K83" s="19" t="s">
        <v>230</v>
      </c>
      <c r="L83" s="19" t="s">
        <v>61</v>
      </c>
      <c r="M83" s="27">
        <f>Table13[[#This Row],[วงเงินงบประมาณที่ได้รับจัดสรร (บาท)]]</f>
        <v>19260</v>
      </c>
      <c r="N83" s="27">
        <f>Table13[[#This Row],[ราคากลาง (บาท)]]</f>
        <v>19260</v>
      </c>
      <c r="O83" s="19" t="s">
        <v>161</v>
      </c>
      <c r="P83" s="23" t="s">
        <v>162</v>
      </c>
    </row>
    <row r="84" spans="1:16" x14ac:dyDescent="0.35">
      <c r="A84" s="37">
        <f>IF(B84="","",COUNTA($B$2:B84))</f>
        <v>83</v>
      </c>
      <c r="B84" s="24">
        <v>2568</v>
      </c>
      <c r="C84" s="24" t="s">
        <v>55</v>
      </c>
      <c r="D84" s="24" t="s">
        <v>56</v>
      </c>
      <c r="E84" s="24" t="s">
        <v>57</v>
      </c>
      <c r="F84" s="24" t="s">
        <v>58</v>
      </c>
      <c r="G84" s="24" t="s">
        <v>59</v>
      </c>
      <c r="H84" s="19" t="s">
        <v>154</v>
      </c>
      <c r="I84" s="22">
        <v>18850</v>
      </c>
      <c r="J84" s="24" t="s">
        <v>60</v>
      </c>
      <c r="K84" s="19" t="s">
        <v>230</v>
      </c>
      <c r="L84" s="19" t="s">
        <v>61</v>
      </c>
      <c r="M84" s="27">
        <f>Table13[[#This Row],[วงเงินงบประมาณที่ได้รับจัดสรร (บาท)]]</f>
        <v>18850</v>
      </c>
      <c r="N84" s="27">
        <f>Table13[[#This Row],[ราคากลาง (บาท)]]</f>
        <v>18850</v>
      </c>
      <c r="O84" s="19" t="s">
        <v>133</v>
      </c>
      <c r="P84" s="23" t="s">
        <v>155</v>
      </c>
    </row>
    <row r="85" spans="1:16" x14ac:dyDescent="0.35">
      <c r="A85" s="37">
        <f>IF(B85="","",COUNTA($B$2:B85))</f>
        <v>84</v>
      </c>
      <c r="B85" s="24">
        <v>2568</v>
      </c>
      <c r="C85" s="24" t="s">
        <v>55</v>
      </c>
      <c r="D85" s="24" t="s">
        <v>56</v>
      </c>
      <c r="E85" s="24" t="s">
        <v>57</v>
      </c>
      <c r="F85" s="24" t="s">
        <v>58</v>
      </c>
      <c r="G85" s="24" t="s">
        <v>59</v>
      </c>
      <c r="H85" s="19" t="s">
        <v>203</v>
      </c>
      <c r="I85" s="22">
        <v>17400</v>
      </c>
      <c r="J85" s="24" t="s">
        <v>60</v>
      </c>
      <c r="K85" s="19" t="s">
        <v>230</v>
      </c>
      <c r="L85" s="19" t="s">
        <v>61</v>
      </c>
      <c r="M85" s="27">
        <f>Table13[[#This Row],[วงเงินงบประมาณที่ได้รับจัดสรร (บาท)]]</f>
        <v>17400</v>
      </c>
      <c r="N85" s="27">
        <f>Table13[[#This Row],[ราคากลาง (บาท)]]</f>
        <v>17400</v>
      </c>
      <c r="O85" s="19" t="s">
        <v>201</v>
      </c>
      <c r="P85" s="23" t="s">
        <v>204</v>
      </c>
    </row>
    <row r="86" spans="1:16" x14ac:dyDescent="0.35">
      <c r="A86" s="37">
        <f>IF(B86="","",COUNTA($B$2:B86))</f>
        <v>85</v>
      </c>
      <c r="B86" s="24">
        <v>2568</v>
      </c>
      <c r="C86" s="24" t="s">
        <v>55</v>
      </c>
      <c r="D86" s="24" t="s">
        <v>56</v>
      </c>
      <c r="E86" s="24" t="s">
        <v>57</v>
      </c>
      <c r="F86" s="24" t="s">
        <v>58</v>
      </c>
      <c r="G86" s="24" t="s">
        <v>59</v>
      </c>
      <c r="H86" s="19" t="s">
        <v>188</v>
      </c>
      <c r="I86" s="22">
        <v>17300</v>
      </c>
      <c r="J86" s="24" t="s">
        <v>60</v>
      </c>
      <c r="K86" s="19" t="s">
        <v>230</v>
      </c>
      <c r="L86" s="19" t="s">
        <v>61</v>
      </c>
      <c r="M86" s="27">
        <f>Table13[[#This Row],[วงเงินงบประมาณที่ได้รับจัดสรร (บาท)]]</f>
        <v>17300</v>
      </c>
      <c r="N86" s="27">
        <f>Table13[[#This Row],[ราคากลาง (บาท)]]</f>
        <v>17300</v>
      </c>
      <c r="O86" s="19" t="s">
        <v>115</v>
      </c>
      <c r="P86" s="23" t="s">
        <v>189</v>
      </c>
    </row>
    <row r="87" spans="1:16" ht="42" x14ac:dyDescent="0.35">
      <c r="A87" s="37">
        <f>IF(B87="","",COUNTA($B$2:B87))</f>
        <v>86</v>
      </c>
      <c r="B87" s="24">
        <v>2568</v>
      </c>
      <c r="C87" s="24" t="s">
        <v>55</v>
      </c>
      <c r="D87" s="24" t="s">
        <v>56</v>
      </c>
      <c r="E87" s="24" t="s">
        <v>57</v>
      </c>
      <c r="F87" s="24" t="s">
        <v>58</v>
      </c>
      <c r="G87" s="24" t="s">
        <v>59</v>
      </c>
      <c r="H87" s="19" t="s">
        <v>105</v>
      </c>
      <c r="I87" s="22">
        <v>16000</v>
      </c>
      <c r="J87" s="24" t="s">
        <v>60</v>
      </c>
      <c r="K87" s="19" t="s">
        <v>230</v>
      </c>
      <c r="L87" s="19" t="s">
        <v>61</v>
      </c>
      <c r="M87" s="27">
        <f>Table13[[#This Row],[วงเงินงบประมาณที่ได้รับจัดสรร (บาท)]]</f>
        <v>16000</v>
      </c>
      <c r="N87" s="27">
        <f>Table13[[#This Row],[ราคากลาง (บาท)]]</f>
        <v>16000</v>
      </c>
      <c r="O87" s="19" t="s">
        <v>106</v>
      </c>
      <c r="P87" s="23" t="s">
        <v>107</v>
      </c>
    </row>
    <row r="88" spans="1:16" x14ac:dyDescent="0.35">
      <c r="A88" s="37">
        <f>IF(B88="","",COUNTA($B$2:B88))</f>
        <v>87</v>
      </c>
      <c r="B88" s="24">
        <v>2568</v>
      </c>
      <c r="C88" s="24" t="s">
        <v>55</v>
      </c>
      <c r="D88" s="24" t="s">
        <v>56</v>
      </c>
      <c r="E88" s="24" t="s">
        <v>57</v>
      </c>
      <c r="F88" s="24" t="s">
        <v>58</v>
      </c>
      <c r="G88" s="24" t="s">
        <v>59</v>
      </c>
      <c r="H88" s="19" t="s">
        <v>146</v>
      </c>
      <c r="I88" s="22">
        <v>15490</v>
      </c>
      <c r="J88" s="24" t="s">
        <v>60</v>
      </c>
      <c r="K88" s="19" t="s">
        <v>230</v>
      </c>
      <c r="L88" s="19" t="s">
        <v>61</v>
      </c>
      <c r="M88" s="27">
        <f>Table13[[#This Row],[วงเงินงบประมาณที่ได้รับจัดสรร (บาท)]]</f>
        <v>15490</v>
      </c>
      <c r="N88" s="27">
        <f>Table13[[#This Row],[ราคากลาง (บาท)]]</f>
        <v>15490</v>
      </c>
      <c r="O88" s="19" t="s">
        <v>115</v>
      </c>
      <c r="P88" s="23" t="s">
        <v>147</v>
      </c>
    </row>
    <row r="89" spans="1:16" x14ac:dyDescent="0.35">
      <c r="A89" s="37">
        <f>IF(B89="","",COUNTA($B$2:B89))</f>
        <v>88</v>
      </c>
      <c r="B89" s="24">
        <v>2568</v>
      </c>
      <c r="C89" s="24" t="s">
        <v>55</v>
      </c>
      <c r="D89" s="24" t="s">
        <v>56</v>
      </c>
      <c r="E89" s="24" t="s">
        <v>57</v>
      </c>
      <c r="F89" s="24" t="s">
        <v>58</v>
      </c>
      <c r="G89" s="24" t="s">
        <v>59</v>
      </c>
      <c r="H89" s="19" t="s">
        <v>167</v>
      </c>
      <c r="I89" s="22">
        <v>15060</v>
      </c>
      <c r="J89" s="24" t="s">
        <v>60</v>
      </c>
      <c r="K89" s="19" t="s">
        <v>230</v>
      </c>
      <c r="L89" s="19" t="s">
        <v>61</v>
      </c>
      <c r="M89" s="27">
        <f>Table13[[#This Row],[วงเงินงบประมาณที่ได้รับจัดสรร (บาท)]]</f>
        <v>15060</v>
      </c>
      <c r="N89" s="27">
        <f>Table13[[#This Row],[ราคากลาง (บาท)]]</f>
        <v>15060</v>
      </c>
      <c r="O89" s="19" t="s">
        <v>130</v>
      </c>
      <c r="P89" s="23" t="s">
        <v>168</v>
      </c>
    </row>
    <row r="90" spans="1:16" x14ac:dyDescent="0.35">
      <c r="A90" s="37">
        <f>IF(B90="","",COUNTA($B$2:B90))</f>
        <v>89</v>
      </c>
      <c r="B90" s="24">
        <v>2568</v>
      </c>
      <c r="C90" s="24" t="s">
        <v>55</v>
      </c>
      <c r="D90" s="24" t="s">
        <v>56</v>
      </c>
      <c r="E90" s="24" t="s">
        <v>57</v>
      </c>
      <c r="F90" s="24" t="s">
        <v>58</v>
      </c>
      <c r="G90" s="24" t="s">
        <v>59</v>
      </c>
      <c r="H90" s="19" t="s">
        <v>156</v>
      </c>
      <c r="I90" s="22">
        <v>14701.8</v>
      </c>
      <c r="J90" s="24" t="s">
        <v>60</v>
      </c>
      <c r="K90" s="19" t="s">
        <v>230</v>
      </c>
      <c r="L90" s="19" t="s">
        <v>61</v>
      </c>
      <c r="M90" s="27">
        <f>Table13[[#This Row],[วงเงินงบประมาณที่ได้รับจัดสรร (บาท)]]</f>
        <v>14701.8</v>
      </c>
      <c r="N90" s="27">
        <f>Table13[[#This Row],[ราคากลาง (บาท)]]</f>
        <v>14701.8</v>
      </c>
      <c r="O90" s="19" t="s">
        <v>157</v>
      </c>
      <c r="P90" s="23" t="s">
        <v>209</v>
      </c>
    </row>
    <row r="91" spans="1:16" x14ac:dyDescent="0.35">
      <c r="A91" s="37">
        <f>IF(B91="","",COUNTA($B$2:B91))</f>
        <v>90</v>
      </c>
      <c r="B91" s="24">
        <v>2568</v>
      </c>
      <c r="C91" s="24" t="s">
        <v>55</v>
      </c>
      <c r="D91" s="24" t="s">
        <v>56</v>
      </c>
      <c r="E91" s="24" t="s">
        <v>57</v>
      </c>
      <c r="F91" s="24" t="s">
        <v>58</v>
      </c>
      <c r="G91" s="24" t="s">
        <v>59</v>
      </c>
      <c r="H91" s="19" t="s">
        <v>126</v>
      </c>
      <c r="I91" s="22">
        <v>14500</v>
      </c>
      <c r="J91" s="24" t="s">
        <v>60</v>
      </c>
      <c r="K91" s="19" t="s">
        <v>230</v>
      </c>
      <c r="L91" s="19" t="s">
        <v>61</v>
      </c>
      <c r="M91" s="27">
        <f>Table13[[#This Row],[วงเงินงบประมาณที่ได้รับจัดสรร (บาท)]]</f>
        <v>14500</v>
      </c>
      <c r="N91" s="27">
        <f>Table13[[#This Row],[ราคากลาง (บาท)]]</f>
        <v>14500</v>
      </c>
      <c r="O91" s="19" t="s">
        <v>127</v>
      </c>
      <c r="P91" s="23" t="s">
        <v>128</v>
      </c>
    </row>
    <row r="92" spans="1:16" x14ac:dyDescent="0.35">
      <c r="A92" s="37">
        <f>IF(B92="","",COUNTA($B$2:B92))</f>
        <v>91</v>
      </c>
      <c r="B92" s="24">
        <v>2568</v>
      </c>
      <c r="C92" s="24" t="s">
        <v>55</v>
      </c>
      <c r="D92" s="24" t="s">
        <v>56</v>
      </c>
      <c r="E92" s="24" t="s">
        <v>57</v>
      </c>
      <c r="F92" s="24" t="s">
        <v>58</v>
      </c>
      <c r="G92" s="24" t="s">
        <v>59</v>
      </c>
      <c r="H92" s="19" t="s">
        <v>184</v>
      </c>
      <c r="I92" s="22">
        <v>14170</v>
      </c>
      <c r="J92" s="24" t="s">
        <v>60</v>
      </c>
      <c r="K92" s="19" t="s">
        <v>230</v>
      </c>
      <c r="L92" s="19" t="s">
        <v>61</v>
      </c>
      <c r="M92" s="27">
        <f>Table13[[#This Row],[วงเงินงบประมาณที่ได้รับจัดสรร (บาท)]]</f>
        <v>14170</v>
      </c>
      <c r="N92" s="27">
        <f>Table13[[#This Row],[ราคากลาง (บาท)]]</f>
        <v>14170</v>
      </c>
      <c r="O92" s="19" t="s">
        <v>118</v>
      </c>
      <c r="P92" s="23" t="s">
        <v>185</v>
      </c>
    </row>
    <row r="93" spans="1:16" x14ac:dyDescent="0.35">
      <c r="A93" s="37">
        <f>IF(B93="","",COUNTA($B$2:B93))</f>
        <v>92</v>
      </c>
      <c r="B93" s="24">
        <v>2568</v>
      </c>
      <c r="C93" s="24" t="s">
        <v>55</v>
      </c>
      <c r="D93" s="24" t="s">
        <v>56</v>
      </c>
      <c r="E93" s="24" t="s">
        <v>57</v>
      </c>
      <c r="F93" s="24" t="s">
        <v>58</v>
      </c>
      <c r="G93" s="24" t="s">
        <v>59</v>
      </c>
      <c r="H93" s="19" t="s">
        <v>278</v>
      </c>
      <c r="I93" s="22">
        <v>13300</v>
      </c>
      <c r="J93" s="19" t="s">
        <v>60</v>
      </c>
      <c r="K93" s="19" t="s">
        <v>230</v>
      </c>
      <c r="L93" s="19" t="s">
        <v>61</v>
      </c>
      <c r="M93" s="27">
        <v>13300</v>
      </c>
      <c r="N93" s="27">
        <v>13300</v>
      </c>
      <c r="O93" s="19" t="s">
        <v>279</v>
      </c>
      <c r="P93" s="23" t="s">
        <v>281</v>
      </c>
    </row>
    <row r="94" spans="1:16" x14ac:dyDescent="0.35">
      <c r="A94" s="37">
        <f>IF(B94="","",COUNTA($B$2:B94))</f>
        <v>93</v>
      </c>
      <c r="B94" s="30">
        <v>2568</v>
      </c>
      <c r="C94" s="24" t="s">
        <v>55</v>
      </c>
      <c r="D94" s="24" t="s">
        <v>56</v>
      </c>
      <c r="E94" s="24" t="s">
        <v>57</v>
      </c>
      <c r="F94" s="24" t="s">
        <v>58</v>
      </c>
      <c r="G94" s="24" t="s">
        <v>59</v>
      </c>
      <c r="H94" s="31" t="s">
        <v>267</v>
      </c>
      <c r="I94" s="32">
        <v>11780</v>
      </c>
      <c r="J94" s="24" t="s">
        <v>60</v>
      </c>
      <c r="K94" s="19" t="s">
        <v>230</v>
      </c>
      <c r="L94" s="19" t="s">
        <v>61</v>
      </c>
      <c r="M94" s="33">
        <v>11780</v>
      </c>
      <c r="N94" s="33">
        <v>11780</v>
      </c>
      <c r="O94" s="31" t="s">
        <v>133</v>
      </c>
      <c r="P94" s="34" t="s">
        <v>268</v>
      </c>
    </row>
    <row r="95" spans="1:16" x14ac:dyDescent="0.35">
      <c r="A95" s="37">
        <f>IF(B95="","",COUNTA($B$2:B95))</f>
        <v>94</v>
      </c>
      <c r="B95" s="24">
        <v>2568</v>
      </c>
      <c r="C95" s="24" t="s">
        <v>55</v>
      </c>
      <c r="D95" s="24" t="s">
        <v>56</v>
      </c>
      <c r="E95" s="24" t="s">
        <v>57</v>
      </c>
      <c r="F95" s="24" t="s">
        <v>58</v>
      </c>
      <c r="G95" s="24" t="s">
        <v>59</v>
      </c>
      <c r="H95" s="19" t="s">
        <v>244</v>
      </c>
      <c r="I95" s="22">
        <v>11680</v>
      </c>
      <c r="J95" s="24" t="s">
        <v>60</v>
      </c>
      <c r="K95" s="19" t="s">
        <v>230</v>
      </c>
      <c r="L95" s="19" t="s">
        <v>61</v>
      </c>
      <c r="M95" s="27">
        <v>11680</v>
      </c>
      <c r="N95" s="27">
        <v>11680</v>
      </c>
      <c r="O95" s="19" t="s">
        <v>133</v>
      </c>
      <c r="P95" s="23" t="s">
        <v>245</v>
      </c>
    </row>
    <row r="96" spans="1:16" x14ac:dyDescent="0.35">
      <c r="A96" s="37">
        <f>IF(B96="","",COUNTA($B$2:B96))</f>
        <v>95</v>
      </c>
      <c r="B96" s="24">
        <v>2568</v>
      </c>
      <c r="C96" s="24" t="s">
        <v>55</v>
      </c>
      <c r="D96" s="24" t="s">
        <v>56</v>
      </c>
      <c r="E96" s="24" t="s">
        <v>57</v>
      </c>
      <c r="F96" s="24" t="s">
        <v>58</v>
      </c>
      <c r="G96" s="24" t="s">
        <v>59</v>
      </c>
      <c r="H96" s="31" t="s">
        <v>264</v>
      </c>
      <c r="I96" s="32">
        <v>11110</v>
      </c>
      <c r="J96" s="24" t="s">
        <v>60</v>
      </c>
      <c r="K96" s="19" t="s">
        <v>230</v>
      </c>
      <c r="L96" s="19" t="s">
        <v>61</v>
      </c>
      <c r="M96" s="33">
        <v>11110</v>
      </c>
      <c r="N96" s="33">
        <v>11110</v>
      </c>
      <c r="O96" s="31" t="s">
        <v>133</v>
      </c>
      <c r="P96" s="34" t="s">
        <v>265</v>
      </c>
    </row>
    <row r="97" spans="1:16" x14ac:dyDescent="0.35">
      <c r="A97" s="37">
        <f>IF(B97="","",COUNTA($B$2:B97))</f>
        <v>96</v>
      </c>
      <c r="B97" s="24">
        <v>2568</v>
      </c>
      <c r="C97" s="24" t="s">
        <v>55</v>
      </c>
      <c r="D97" s="24" t="s">
        <v>56</v>
      </c>
      <c r="E97" s="24" t="s">
        <v>57</v>
      </c>
      <c r="F97" s="24" t="s">
        <v>58</v>
      </c>
      <c r="G97" s="24" t="s">
        <v>59</v>
      </c>
      <c r="H97" s="31" t="s">
        <v>276</v>
      </c>
      <c r="I97" s="32">
        <v>10800</v>
      </c>
      <c r="J97" s="24" t="s">
        <v>60</v>
      </c>
      <c r="K97" s="19" t="s">
        <v>230</v>
      </c>
      <c r="L97" s="19" t="s">
        <v>61</v>
      </c>
      <c r="M97" s="33">
        <v>10800</v>
      </c>
      <c r="N97" s="33">
        <v>10800</v>
      </c>
      <c r="O97" s="31" t="s">
        <v>130</v>
      </c>
      <c r="P97" s="34" t="s">
        <v>277</v>
      </c>
    </row>
    <row r="98" spans="1:16" x14ac:dyDescent="0.35">
      <c r="A98" s="25">
        <f>IF(B98="","",COUNTA($B$2:B98))</f>
        <v>97</v>
      </c>
      <c r="B98" s="24">
        <v>2568</v>
      </c>
      <c r="C98" s="24" t="s">
        <v>55</v>
      </c>
      <c r="D98" s="24" t="s">
        <v>56</v>
      </c>
      <c r="E98" s="24" t="s">
        <v>57</v>
      </c>
      <c r="F98" s="24" t="s">
        <v>58</v>
      </c>
      <c r="G98" s="24" t="s">
        <v>59</v>
      </c>
      <c r="H98" s="31" t="s">
        <v>270</v>
      </c>
      <c r="I98" s="32">
        <v>10500</v>
      </c>
      <c r="J98" s="24" t="s">
        <v>60</v>
      </c>
      <c r="K98" s="19" t="s">
        <v>230</v>
      </c>
      <c r="L98" s="19" t="s">
        <v>61</v>
      </c>
      <c r="M98" s="33">
        <v>10500</v>
      </c>
      <c r="N98" s="33">
        <v>10500</v>
      </c>
      <c r="O98" s="31" t="s">
        <v>271</v>
      </c>
      <c r="P98" s="34" t="s">
        <v>272</v>
      </c>
    </row>
    <row r="99" spans="1:16" ht="42" x14ac:dyDescent="0.35">
      <c r="A99" s="25">
        <f>IF(B99="","",COUNTA($B$2:B99))</f>
        <v>98</v>
      </c>
      <c r="B99" s="30">
        <v>2568</v>
      </c>
      <c r="C99" s="24" t="s">
        <v>55</v>
      </c>
      <c r="D99" s="24" t="s">
        <v>56</v>
      </c>
      <c r="E99" s="24" t="s">
        <v>57</v>
      </c>
      <c r="F99" s="24" t="s">
        <v>58</v>
      </c>
      <c r="G99" s="24" t="s">
        <v>59</v>
      </c>
      <c r="H99" s="31" t="s">
        <v>269</v>
      </c>
      <c r="I99" s="32">
        <v>10000</v>
      </c>
      <c r="J99" s="24" t="s">
        <v>60</v>
      </c>
      <c r="K99" s="19" t="s">
        <v>230</v>
      </c>
      <c r="L99" s="19" t="s">
        <v>61</v>
      </c>
      <c r="M99" s="33">
        <v>10000</v>
      </c>
      <c r="N99" s="33">
        <v>10000</v>
      </c>
      <c r="O99" s="31" t="s">
        <v>259</v>
      </c>
      <c r="P99" s="34" t="s">
        <v>260</v>
      </c>
    </row>
    <row r="100" spans="1:16" ht="42" x14ac:dyDescent="0.35">
      <c r="A100" s="25">
        <f>IF(B100="","",COUNTA($B$2:B100))</f>
        <v>99</v>
      </c>
      <c r="B100" s="24">
        <v>2568</v>
      </c>
      <c r="C100" s="24" t="s">
        <v>55</v>
      </c>
      <c r="D100" s="24" t="s">
        <v>56</v>
      </c>
      <c r="E100" s="24" t="s">
        <v>57</v>
      </c>
      <c r="F100" s="24" t="s">
        <v>58</v>
      </c>
      <c r="G100" s="24" t="s">
        <v>59</v>
      </c>
      <c r="H100" s="19" t="s">
        <v>258</v>
      </c>
      <c r="I100" s="22">
        <v>10000</v>
      </c>
      <c r="J100" s="19" t="s">
        <v>60</v>
      </c>
      <c r="K100" s="19" t="s">
        <v>230</v>
      </c>
      <c r="L100" s="19" t="s">
        <v>61</v>
      </c>
      <c r="M100" s="27">
        <v>10000</v>
      </c>
      <c r="N100" s="27">
        <v>10000</v>
      </c>
      <c r="O100" s="19" t="s">
        <v>259</v>
      </c>
      <c r="P100" s="23" t="s">
        <v>260</v>
      </c>
    </row>
    <row r="101" spans="1:16" x14ac:dyDescent="0.35">
      <c r="A101" s="25">
        <f>IF(B101="","",COUNTA($B$2:B101))</f>
        <v>100</v>
      </c>
      <c r="B101" s="24">
        <v>2568</v>
      </c>
      <c r="C101" s="24" t="s">
        <v>55</v>
      </c>
      <c r="D101" s="24" t="s">
        <v>56</v>
      </c>
      <c r="E101" s="24" t="s">
        <v>57</v>
      </c>
      <c r="F101" s="24" t="s">
        <v>58</v>
      </c>
      <c r="G101" s="24" t="s">
        <v>59</v>
      </c>
      <c r="H101" s="31" t="s">
        <v>273</v>
      </c>
      <c r="I101" s="32">
        <v>9000</v>
      </c>
      <c r="J101" s="24" t="s">
        <v>60</v>
      </c>
      <c r="K101" s="19" t="s">
        <v>230</v>
      </c>
      <c r="L101" s="19" t="s">
        <v>61</v>
      </c>
      <c r="M101" s="33">
        <v>9000</v>
      </c>
      <c r="N101" s="33">
        <v>9000</v>
      </c>
      <c r="O101" s="31" t="s">
        <v>274</v>
      </c>
      <c r="P101" s="34" t="s">
        <v>275</v>
      </c>
    </row>
    <row r="102" spans="1:16" x14ac:dyDescent="0.35">
      <c r="A102" s="21" t="str">
        <f>IF(B102="","",COUNTA($B$2:B102))</f>
        <v/>
      </c>
      <c r="C102" s="19"/>
      <c r="D102" s="19"/>
      <c r="E102" s="19"/>
      <c r="F102" s="19"/>
      <c r="G102" s="19"/>
      <c r="H102" s="19"/>
      <c r="I102" s="22"/>
      <c r="J102" s="19"/>
      <c r="K102" s="19"/>
      <c r="L102" s="19"/>
      <c r="M102" s="27"/>
      <c r="N102" s="27"/>
      <c r="O102" s="19"/>
      <c r="P102" s="23"/>
    </row>
  </sheetData>
  <dataValidations count="3">
    <dataValidation type="list" allowBlank="1" showInputMessage="1" showErrorMessage="1" sqref="J83 J8 J10 J15 J17 J19 J21 J23 J25 J27 J29 J31 J33 J35 J37 J39 J41 J43 J49 J51 J53 J55 J57 J63 J65 J67 J69 J71 J73 J75 J77 J79 J81 J85 J87 J89 J91 J96 J98 J100 J13 J59 J61 J4 J2 J45:J47 J93:J94">
      <formula1>"พ.ร.บ. งบประมาณรายจ่าย, อื่น ๆ"</formula1>
    </dataValidation>
    <dataValidation type="list" allowBlank="1" showInputMessage="1" showErrorMessage="1" sqref="L2:L102">
      <formula1>"วิธีประกาศเชิญชวนทั่วไป, วิธีคัดเลือก, วิธีเฉพาะเจาะจง, วิธีประกวดแบบ, อื่น ๆ "</formula1>
    </dataValidation>
    <dataValidation type="list" allowBlank="1" showInputMessage="1" showErrorMessage="1" sqref="K2:K102">
      <formula1>"ยังไม่ได้ลงนามในสัญญา, อยู่ระหว่างระยะสัญญา, สิ้นสุดระยะสัญญา, ยกเลิกการดำเนินการ"</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[1]Sheet2!#REF!</xm:f>
          </x14:formula1>
          <xm:sqref>E17:G17 E19:G19 E21:G21 E23:G23 E25:G25 E27:G27 E29:G29 E31:G31 E33:G33 E35:G35 E37:G37 E39:G39 E41:G41 E43:G43 E45:G45 E49:G49 E51:G51 E53:G53 E55:G55 E57:G57 E63:G63 E65:G65 E67:G67 E69:G69 E71:G71 E73:G73 E75:G75 E77:G77 E79:G79 E81:G81 E85:G85 E87:G87 E89:G89 E91:G91 E96:G96 E98:G98 E100:G100 E83:G83 E47:G47 E59:G59 E61:G61 E4:G4 E2:G2 E8:G15 E93:G94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2</vt:i4>
      </vt:variant>
    </vt:vector>
  </HeadingPairs>
  <TitlesOfParts>
    <vt:vector size="2" baseType="lpstr">
      <vt:lpstr>คำอธิบาย</vt:lpstr>
      <vt:lpstr>ITA-o12 </vt:lpstr>
    </vt:vector>
  </TitlesOfParts>
  <Company>NACC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hp</cp:lastModifiedBy>
  <dcterms:created xsi:type="dcterms:W3CDTF">2024-09-18T07:07:46Z</dcterms:created>
  <dcterms:modified xsi:type="dcterms:W3CDTF">2025-06-09T01:50:03Z</dcterms:modified>
</cp:coreProperties>
</file>